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2010" sheetId="1" r:id="rId1"/>
  </sheets>
  <definedNames>
    <definedName name="_xlnm.Print_Area" localSheetId="0">КПК0112010!$A$1:$BQ$198</definedName>
  </definedNames>
  <calcPr calcId="152511"/>
</workbook>
</file>

<file path=xl/calcChain.xml><?xml version="1.0" encoding="utf-8"?>
<calcChain xmlns="http://schemas.openxmlformats.org/spreadsheetml/2006/main">
  <c r="AQ177" i="1" l="1"/>
  <c r="AQ174" i="1"/>
  <c r="AQ171" i="1"/>
  <c r="AQ169" i="1"/>
  <c r="AQ168" i="1"/>
  <c r="AQ167" i="1"/>
  <c r="AQ166" i="1"/>
  <c r="AI165" i="1"/>
  <c r="AA165" i="1"/>
  <c r="AI53" i="1"/>
  <c r="AY51" i="1"/>
  <c r="AY50" i="1"/>
  <c r="AY49" i="1"/>
  <c r="AY48" i="1"/>
  <c r="AI46" i="1"/>
  <c r="S46" i="1"/>
  <c r="AI41" i="1"/>
  <c r="BI158" i="1"/>
  <c r="BD158" i="1"/>
  <c r="AZ158" i="1"/>
  <c r="BN158" i="1" s="1"/>
  <c r="BI157" i="1"/>
  <c r="BD157" i="1"/>
  <c r="AZ157" i="1"/>
  <c r="BN157" i="1" s="1"/>
  <c r="BI156" i="1"/>
  <c r="BD156" i="1"/>
  <c r="AZ156" i="1"/>
  <c r="BN156" i="1" s="1"/>
  <c r="BI154" i="1"/>
  <c r="BD154" i="1"/>
  <c r="AZ154" i="1"/>
  <c r="BN154" i="1" s="1"/>
  <c r="BI152" i="1"/>
  <c r="BD152" i="1"/>
  <c r="AZ152" i="1"/>
  <c r="BN152" i="1" s="1"/>
  <c r="BI149" i="1"/>
  <c r="BD149" i="1"/>
  <c r="AZ149" i="1"/>
  <c r="BN149" i="1" s="1"/>
  <c r="BI147" i="1"/>
  <c r="BD147" i="1"/>
  <c r="AZ147" i="1"/>
  <c r="BN147" i="1" s="1"/>
  <c r="BI146" i="1"/>
  <c r="BD146" i="1"/>
  <c r="AZ146" i="1"/>
  <c r="BN146" i="1" s="1"/>
  <c r="BI144" i="1"/>
  <c r="BD144" i="1"/>
  <c r="AZ144" i="1"/>
  <c r="BN144" i="1" s="1"/>
  <c r="BI141" i="1"/>
  <c r="BD141" i="1"/>
  <c r="AZ141" i="1"/>
  <c r="BN141" i="1" s="1"/>
  <c r="BI139" i="1"/>
  <c r="BD139" i="1"/>
  <c r="AZ139" i="1"/>
  <c r="BN139" i="1" s="1"/>
  <c r="BI137" i="1"/>
  <c r="BD137" i="1"/>
  <c r="AZ137" i="1"/>
  <c r="BN137" i="1" s="1"/>
  <c r="BI135" i="1"/>
  <c r="BD135" i="1"/>
  <c r="AZ135" i="1"/>
  <c r="BN135" i="1" s="1"/>
  <c r="BI133" i="1"/>
  <c r="BD133" i="1"/>
  <c r="AZ133" i="1"/>
  <c r="BN133" i="1" s="1"/>
  <c r="BI131" i="1"/>
  <c r="BD131" i="1"/>
  <c r="AZ131" i="1"/>
  <c r="BN131" i="1" s="1"/>
  <c r="BI128" i="1"/>
  <c r="BD128" i="1"/>
  <c r="AZ128" i="1"/>
  <c r="BN128" i="1" s="1"/>
  <c r="BI126" i="1"/>
  <c r="BD126" i="1"/>
  <c r="AZ126" i="1"/>
  <c r="BN126" i="1" s="1"/>
  <c r="BI124" i="1"/>
  <c r="BD124" i="1"/>
  <c r="AZ124" i="1"/>
  <c r="BN124" i="1" s="1"/>
  <c r="BI122" i="1"/>
  <c r="BD122" i="1"/>
  <c r="AZ122" i="1"/>
  <c r="BN122" i="1" s="1"/>
  <c r="BI120" i="1"/>
  <c r="BD120" i="1"/>
  <c r="AZ120" i="1"/>
  <c r="BN120" i="1" s="1"/>
  <c r="BI118" i="1"/>
  <c r="BD118" i="1"/>
  <c r="AZ118" i="1"/>
  <c r="BN118" i="1" s="1"/>
  <c r="BI116" i="1"/>
  <c r="BD116" i="1"/>
  <c r="AZ116" i="1"/>
  <c r="BN116" i="1" s="1"/>
  <c r="BI111" i="1"/>
  <c r="BD111" i="1"/>
  <c r="AZ111" i="1"/>
  <c r="AK111" i="1"/>
  <c r="BN111" i="1" s="1"/>
  <c r="BI109" i="1"/>
  <c r="BD109" i="1"/>
  <c r="AZ109" i="1"/>
  <c r="AK109" i="1"/>
  <c r="BN109" i="1" s="1"/>
  <c r="BI107" i="1"/>
  <c r="BD107" i="1"/>
  <c r="AZ107" i="1"/>
  <c r="AK107" i="1"/>
  <c r="BN107" i="1" s="1"/>
  <c r="BI106" i="1"/>
  <c r="BD106" i="1"/>
  <c r="AZ106" i="1"/>
  <c r="AK106" i="1"/>
  <c r="BN106" i="1" s="1"/>
  <c r="BH94" i="1"/>
  <c r="BC94" i="1"/>
  <c r="BH92" i="1"/>
  <c r="BC92" i="1"/>
  <c r="BH89" i="1"/>
  <c r="BC89" i="1"/>
  <c r="BH87" i="1"/>
  <c r="BC87" i="1"/>
  <c r="BH84" i="1"/>
  <c r="BC84" i="1"/>
  <c r="BH82" i="1"/>
  <c r="BC82" i="1"/>
  <c r="BH80" i="1"/>
  <c r="BC80" i="1"/>
  <c r="BH77" i="1"/>
  <c r="BC77" i="1"/>
  <c r="BH75" i="1"/>
  <c r="BC75" i="1"/>
  <c r="BH73" i="1"/>
  <c r="BC73" i="1"/>
  <c r="BH71" i="1"/>
  <c r="BC71" i="1"/>
  <c r="BH69" i="1"/>
  <c r="BC69" i="1"/>
  <c r="BH67" i="1"/>
  <c r="BC67" i="1"/>
  <c r="BI33" i="1"/>
  <c r="BD33" i="1"/>
  <c r="BN33" i="1" s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  <c r="AQ165" i="1" l="1"/>
  <c r="AY46" i="1"/>
</calcChain>
</file>

<file path=xl/sharedStrings.xml><?xml version="1.0" encoding="utf-8"?>
<sst xmlns="http://schemas.openxmlformats.org/spreadsheetml/2006/main" count="412" uniqueCount="226">
  <si>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</si>
  <si>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</si>
  <si>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</si>
  <si>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</si>
  <si>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</si>
  <si>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</si>
  <si>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</si>
  <si>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</si>
  <si>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</si>
  <si>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</si>
  <si>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</si>
  <si>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</si>
  <si>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</si>
  <si>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</si>
  <si>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</si>
  <si>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</si>
  <si>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</si>
  <si>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</si>
  <si>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</si>
  <si>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</si>
  <si>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</si>
  <si>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</si>
  <si>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</si>
  <si>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</si>
  <si>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</si>
  <si>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</si>
  <si>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</si>
  <si>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</si>
  <si>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</si>
  <si>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</si>
  <si>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</si>
  <si>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</si>
  <si>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</si>
  <si>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</si>
  <si>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</si>
  <si>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</si>
  <si>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</si>
  <si>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</si>
  <si>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</si>
  <si>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</si>
  <si>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</si>
  <si>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</si>
  <si>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</si>
  <si>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</si>
  <si>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</si>
  <si>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</si>
  <si>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</si>
  <si>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</si>
  <si>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</si>
  <si>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</si>
  <si>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</si>
  <si>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</si>
  <si>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</si>
  <si>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</si>
  <si>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</si>
  <si>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</si>
  <si>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</si>
  <si>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</si>
  <si>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</si>
  <si>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</si>
  <si>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</si>
  <si>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</si>
  <si>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</si>
  <si>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</si>
  <si>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</si>
  <si>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</si>
  <si>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</si>
  <si>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</si>
  <si>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</si>
  <si>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</si>
  <si>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</si>
  <si>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</si>
  <si>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</si>
  <si>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</si>
  <si>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</si>
  <si>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</si>
  <si>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</si>
  <si>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</si>
  <si>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</si>
  <si>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</si>
  <si>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</si>
  <si>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</si>
  <si>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</si>
  <si>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</si>
  <si>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</si>
  <si>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</si>
  <si>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</si>
  <si>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</si>
  <si>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</si>
  <si>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</si>
  <si>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</si>
  <si>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</si>
  <si>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</si>
  <si>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</si>
  <si>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</si>
  <si>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</si>
  <si>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</si>
  <si>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</si>
  <si>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</si>
  <si>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</si>
  <si>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</si>
  <si>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</si>
  <si>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</si>
  <si>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</si>
  <si>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</si>
  <si>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</si>
  <si>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</si>
  <si>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</si>
  <si>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Покращення матеріального забезпечення лікарів</t>
  </si>
  <si>
    <t>C32:BQ32</t>
  </si>
  <si>
    <t>Пояснення щодо причин розбіжностей між фактичними та затвердженими результативними показниками: виплата адресної допомоги лікарям здійснюється за фактично відпрацьований час</t>
  </si>
  <si>
    <t>Оплата комунальних послуг та енергоносіїв</t>
  </si>
  <si>
    <t>1.3</t>
  </si>
  <si>
    <t>C34:BQ34</t>
  </si>
  <si>
    <t>Пояснення щодо причин розбіжностей між фактичними та затвердженими результативними показниками: економія комунальних послуг</t>
  </si>
  <si>
    <t/>
  </si>
  <si>
    <t>затрат</t>
  </si>
  <si>
    <t>кількість штатних одиниць, з них:</t>
  </si>
  <si>
    <t>C68:BQ68</t>
  </si>
  <si>
    <t>Пояснення щодо причин розбіжностей між фактичними та затвердженими результативними показниками: зміна структури  КНП (відкриття реабілітаційного відділення)</t>
  </si>
  <si>
    <t>кількість установ</t>
  </si>
  <si>
    <t>C70:BQ70</t>
  </si>
  <si>
    <t>Пояснення щодо причин розбіжностей між фактичними та затвердженими результативними показниками: відхилення відсутні</t>
  </si>
  <si>
    <t>забезпечення видатками на оплату енергоносіїв та комунальних послуг</t>
  </si>
  <si>
    <t>C72:BQ72</t>
  </si>
  <si>
    <t>Пояснення щодо причин розбіжностей між фактичними та затвердженими результативними показниками: економія витрат комунальних послуг</t>
  </si>
  <si>
    <t>витрати на покращення матеріального забезпечення лікарів</t>
  </si>
  <si>
    <t>C74:BQ74</t>
  </si>
  <si>
    <t>Пояснення щодо причин розбіжностей між фактичними та затвердженими результативними показниками: адресна допомога виплачується за фактично відпрацьований час</t>
  </si>
  <si>
    <t>чоловіки</t>
  </si>
  <si>
    <t>C76:BQ76</t>
  </si>
  <si>
    <t>жінки</t>
  </si>
  <si>
    <t>C78:BQ78</t>
  </si>
  <si>
    <t>продукту</t>
  </si>
  <si>
    <t>кількість ліжко-днів у звичайних стаціонарах</t>
  </si>
  <si>
    <t>C81:BQ81</t>
  </si>
  <si>
    <t>Пояснення щодо причин розбіжностей між фактичними та затвердженими результативними показниками: по пакетам НСЗУ було скорочено кількість ліжко-днів по паліативному відділенню</t>
  </si>
  <si>
    <t>кількість лікарських відвідувань (у поліклінічних відділеннях лікарень)</t>
  </si>
  <si>
    <t>C83:BQ83</t>
  </si>
  <si>
    <t>Пояснення щодо причин розбіжностей між фактичними та затвердженими результативними показниками: працює мобільна паліативна допомога</t>
  </si>
  <si>
    <t>кількість пролікованих хворих у стаціонарі</t>
  </si>
  <si>
    <t>C85:BQ85</t>
  </si>
  <si>
    <t>Пояснення щодо причин розбіжностей між фактичними та затвердженими результативними показниками: відкрилось реабілітаційне відділення</t>
  </si>
  <si>
    <t>ефективності</t>
  </si>
  <si>
    <t>завантаженість ліжкового фонду у звичайних стаціонарах</t>
  </si>
  <si>
    <t>C88:BQ88</t>
  </si>
  <si>
    <t>середня тривалість лікування в стаціонарі одного хворого</t>
  </si>
  <si>
    <t>C90:BQ90</t>
  </si>
  <si>
    <t>якості</t>
  </si>
  <si>
    <t>рівень виявлення захворювань на ранніх стадіях</t>
  </si>
  <si>
    <t>C93:BQ93</t>
  </si>
  <si>
    <t>зниження рівня захворюваності порівняно з попереднім роком</t>
  </si>
  <si>
    <t>C95:BQ95</t>
  </si>
  <si>
    <t>Придбання холодильника для зберігання тіл</t>
  </si>
  <si>
    <t>C108:BQ108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</si>
  <si>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було заплановано видатків</t>
  </si>
  <si>
    <t>C110:BQ110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</si>
  <si>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збільшилась кількість прийнятих лікарів</t>
  </si>
  <si>
    <t>C112:BQ112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</si>
  <si>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збільшились тарифи на оплату комунальних послуг</t>
  </si>
  <si>
    <t>C117:BQ117</t>
  </si>
  <si>
    <t>Пояснення щодо причин розбіжностей між фактичними та затвердженими результативними показниками: у звітному році змінилась структура КНП (відкриття реабілітаційного відділення)</t>
  </si>
  <si>
    <t>C119:BQ119</t>
  </si>
  <si>
    <t>C121:BQ121</t>
  </si>
  <si>
    <t>Пояснення щодо причин розбіжностей між фактичними та затвердженими результативними показниками: збільшення витрат звітного року пов'язано зі збільшенням ціни на енергоносії та відкриттям нового відділення</t>
  </si>
  <si>
    <t>C123:BQ123</t>
  </si>
  <si>
    <t>обсяг видатків на зміцнення матеріально-технічної бази</t>
  </si>
  <si>
    <t>C125:BQ125</t>
  </si>
  <si>
    <t>Пояснення щодо причин розбіжностей між фактичними та затвердженими результативними показниками: прийнято на роботу більше лікарів ніж у попередньому році</t>
  </si>
  <si>
    <t>C127:BQ127</t>
  </si>
  <si>
    <t>C129:BQ129</t>
  </si>
  <si>
    <t>C132:BQ132</t>
  </si>
  <si>
    <t>Пояснення щодо причин розбіжностей між фактичними та затвердженими результативними показниками: зменшилась кількість ліжко-днів у паліативному відділенні</t>
  </si>
  <si>
    <t>C134:BQ134</t>
  </si>
  <si>
    <t>Пояснення щодо причин розбіжностей між фактичними та затвердженими результативними показниками: надається мобільна паліативна медицина</t>
  </si>
  <si>
    <t>C136:BQ136</t>
  </si>
  <si>
    <t>кількість ліжок у звичайних стаціонарах</t>
  </si>
  <si>
    <t>C138:BQ138</t>
  </si>
  <si>
    <t>Пояснення щодо причин розбіжностей між фактичними та затвердженими результативними показниками:  у звітному році відсутні дані</t>
  </si>
  <si>
    <t>кількість забезпечення новими кадрами відділення лікарні</t>
  </si>
  <si>
    <t>C140:BQ140</t>
  </si>
  <si>
    <t>Пояснення щодо причин розбіжностей між фактичними та затвердженими результативними показниками: у звітному році не було забезпечення новими кадрами</t>
  </si>
  <si>
    <t>кількість плануємого придбання медобладнання (холодильник для зберігання тіл)</t>
  </si>
  <si>
    <t>C142:BQ142</t>
  </si>
  <si>
    <t>Пояснення щодо причин розбіжностей між фактичними та затвердженими результативними показниками: у звітному році не планувалось придбання медобладнання</t>
  </si>
  <si>
    <t>C145:BQ145</t>
  </si>
  <si>
    <t>Пояснення щодо причин розбіжностей між фактичними та затвердженими результативними показниками: добавилось 20 ліжок реабілітаційного відділення</t>
  </si>
  <si>
    <t>середні витрати на одного нового лікаря</t>
  </si>
  <si>
    <t>C148:BQ148</t>
  </si>
  <si>
    <t>Пояснення щодо причин розбіжностей між фактичними та затвердженими результативними показниками: у звітному році не приходили працювати нові лікарі</t>
  </si>
  <si>
    <t>середні видатки на придбання медобладнання (холодильник для зберігання тіл)</t>
  </si>
  <si>
    <t>C150:BQ150</t>
  </si>
  <si>
    <t>C153:BQ153</t>
  </si>
  <si>
    <t>C155:BQ155</t>
  </si>
  <si>
    <t>Пояснення щодо причин розбіжностей між фактичними та затвердженими результативними показниками: рівень захворюваності зріс порівняно з попереднім роком</t>
  </si>
  <si>
    <t>рівень освоєння коштів</t>
  </si>
  <si>
    <t>рівень освоєння коштів на покращення матеріального забезпечення лікарів</t>
  </si>
  <si>
    <t>рівень освоєння коштів на придбання медобладнання</t>
  </si>
  <si>
    <t>C159:BQ159</t>
  </si>
  <si>
    <t>'Збереження та зміцнення здоров'я мешканців Новгород-Сіверської міської територіальної громади, зниження рівня захворюваності, інвалідності і смертності населення, підвищення якості та ефективності надання медичної допомоги, покращення стаціонарної та консультативної амбулаторної допомоги населенню громади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</si>
  <si>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</si>
  <si>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</si>
  <si>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</si>
  <si>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</si>
  <si>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</si>
  <si>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</si>
  <si>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</si>
  <si>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</si>
  <si>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</si>
  <si>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</si>
  <si>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0112010</t>
  </si>
  <si>
    <t>Багатопрофільна стаціонарна медична допомога населенню</t>
  </si>
  <si>
    <t>0110000</t>
  </si>
  <si>
    <t>2010</t>
  </si>
  <si>
    <t>0731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</si>
  <si>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</si>
  <si>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</si>
  <si>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</si>
  <si>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</si>
  <si>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</si>
  <si>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</si>
  <si>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</si>
  <si>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01.01.2025 р. кредиторська  та дебіторська  заборгованість відсутня</t>
  </si>
  <si>
    <t>Програма направлена  на підвищення рівня надання медичної допомоги та збереження здоров’я жінок та чоловіків Новгород-Сіверської територіальної громади</t>
  </si>
  <si>
    <t>забезпечено надання населенню медичної допомоги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</si>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</sst>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6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98"/>
  <sheetViews>
    <sheetView tabSelected="1" topLeftCell="A88" zoomScaleNormal="100" workbookViewId="0">
      <selection activeCell="A98" sqref="A98:BN9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209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200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201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206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212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201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206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210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213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214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211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207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200" t="s">
        <v>199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208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10083400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10083400</v>
      </c>
      <c r="AL30" s="44"/>
      <c r="AM30" s="44"/>
      <c r="AN30" s="44"/>
      <c r="AO30" s="44"/>
      <c r="AP30" s="44">
        <v>8729103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8729103</v>
      </c>
      <c r="BA30" s="44"/>
      <c r="BB30" s="44"/>
      <c r="BC30" s="44"/>
      <c r="BD30" s="44">
        <f>AP30-AA30</f>
        <v>-1354297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-1354297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731000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731000</v>
      </c>
      <c r="AL31" s="38"/>
      <c r="AM31" s="38"/>
      <c r="AN31" s="38"/>
      <c r="AO31" s="38"/>
      <c r="AP31" s="38">
        <v>705843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705843</v>
      </c>
      <c r="BA31" s="38"/>
      <c r="BB31" s="38"/>
      <c r="BC31" s="38"/>
      <c r="BD31" s="38">
        <f>AP31-AA31</f>
        <v>-25157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-25157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9352400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9352400</v>
      </c>
      <c r="AL33" s="38"/>
      <c r="AM33" s="38"/>
      <c r="AN33" s="38"/>
      <c r="AO33" s="38"/>
      <c r="AP33" s="38">
        <v>8023260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8023260</v>
      </c>
      <c r="BA33" s="38"/>
      <c r="BB33" s="38"/>
      <c r="BC33" s="38"/>
      <c r="BD33" s="38">
        <f>AP33-AA33</f>
        <v>-1329140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-1329140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208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215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0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0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216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217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115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116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117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283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283</v>
      </c>
      <c r="AJ67" s="79"/>
      <c r="AK67" s="79"/>
      <c r="AL67" s="79"/>
      <c r="AM67" s="79"/>
      <c r="AN67" s="79">
        <v>316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316</v>
      </c>
      <c r="AY67" s="79"/>
      <c r="AZ67" s="79"/>
      <c r="BA67" s="79"/>
      <c r="BB67" s="79"/>
      <c r="BC67" s="79">
        <f>AN67-Y67</f>
        <v>33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33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76"/>
      <c r="B68" s="76"/>
      <c r="C68" s="187" t="s">
        <v>119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118</v>
      </c>
    </row>
    <row r="69" spans="1:80" s="30" customFormat="1" ht="12.75" customHeight="1" x14ac:dyDescent="0.2">
      <c r="A69" s="76"/>
      <c r="B69" s="76"/>
      <c r="C69" s="187" t="s">
        <v>120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1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1</v>
      </c>
      <c r="AJ69" s="79"/>
      <c r="AK69" s="79"/>
      <c r="AL69" s="79"/>
      <c r="AM69" s="79"/>
      <c r="AN69" s="79">
        <v>1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1</v>
      </c>
      <c r="AY69" s="79"/>
      <c r="AZ69" s="79"/>
      <c r="BA69" s="79"/>
      <c r="BB69" s="79"/>
      <c r="BC69" s="79">
        <f>AN69-Y69</f>
        <v>0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122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121</v>
      </c>
    </row>
    <row r="71" spans="1:80" s="30" customFormat="1" ht="12.75" customHeight="1" x14ac:dyDescent="0.2">
      <c r="A71" s="76"/>
      <c r="B71" s="76"/>
      <c r="C71" s="187" t="s">
        <v>123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9352400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9352400</v>
      </c>
      <c r="AJ71" s="79"/>
      <c r="AK71" s="79"/>
      <c r="AL71" s="79"/>
      <c r="AM71" s="79"/>
      <c r="AN71" s="79">
        <v>8023260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8023260</v>
      </c>
      <c r="AY71" s="79"/>
      <c r="AZ71" s="79"/>
      <c r="BA71" s="79"/>
      <c r="BB71" s="79"/>
      <c r="BC71" s="79">
        <f>AN71-Y71</f>
        <v>-1329140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-1329140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125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124</v>
      </c>
    </row>
    <row r="73" spans="1:80" s="30" customFormat="1" ht="12.75" customHeight="1" x14ac:dyDescent="0.2">
      <c r="A73" s="76"/>
      <c r="B73" s="76"/>
      <c r="C73" s="187" t="s">
        <v>126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731000</v>
      </c>
      <c r="Z73" s="79"/>
      <c r="AA73" s="79"/>
      <c r="AB73" s="79"/>
      <c r="AC73" s="79"/>
      <c r="AD73" s="79">
        <v>0</v>
      </c>
      <c r="AE73" s="79"/>
      <c r="AF73" s="79"/>
      <c r="AG73" s="79"/>
      <c r="AH73" s="79"/>
      <c r="AI73" s="79">
        <v>731000</v>
      </c>
      <c r="AJ73" s="79"/>
      <c r="AK73" s="79"/>
      <c r="AL73" s="79"/>
      <c r="AM73" s="79"/>
      <c r="AN73" s="79">
        <v>705843</v>
      </c>
      <c r="AO73" s="79"/>
      <c r="AP73" s="79"/>
      <c r="AQ73" s="79"/>
      <c r="AR73" s="79"/>
      <c r="AS73" s="79">
        <v>0</v>
      </c>
      <c r="AT73" s="79"/>
      <c r="AU73" s="79"/>
      <c r="AV73" s="79"/>
      <c r="AW73" s="79"/>
      <c r="AX73" s="79">
        <v>705843</v>
      </c>
      <c r="AY73" s="79"/>
      <c r="AZ73" s="79"/>
      <c r="BA73" s="79"/>
      <c r="BB73" s="79"/>
      <c r="BC73" s="79">
        <f>AN73-Y73</f>
        <v>-25157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-25157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128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127</v>
      </c>
    </row>
    <row r="75" spans="1:80" s="30" customFormat="1" x14ac:dyDescent="0.2">
      <c r="A75" s="76"/>
      <c r="B75" s="76"/>
      <c r="C75" s="187" t="s">
        <v>129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79">
        <v>90</v>
      </c>
      <c r="Z75" s="79"/>
      <c r="AA75" s="79"/>
      <c r="AB75" s="79"/>
      <c r="AC75" s="79"/>
      <c r="AD75" s="79">
        <v>0</v>
      </c>
      <c r="AE75" s="79"/>
      <c r="AF75" s="79"/>
      <c r="AG75" s="79"/>
      <c r="AH75" s="79"/>
      <c r="AI75" s="79">
        <v>90</v>
      </c>
      <c r="AJ75" s="79"/>
      <c r="AK75" s="79"/>
      <c r="AL75" s="79"/>
      <c r="AM75" s="79"/>
      <c r="AN75" s="79">
        <v>91</v>
      </c>
      <c r="AO75" s="79"/>
      <c r="AP75" s="79"/>
      <c r="AQ75" s="79"/>
      <c r="AR75" s="79"/>
      <c r="AS75" s="79">
        <v>0</v>
      </c>
      <c r="AT75" s="79"/>
      <c r="AU75" s="79"/>
      <c r="AV75" s="79"/>
      <c r="AW75" s="79"/>
      <c r="AX75" s="79">
        <v>91</v>
      </c>
      <c r="AY75" s="79"/>
      <c r="AZ75" s="79"/>
      <c r="BA75" s="79"/>
      <c r="BB75" s="79"/>
      <c r="BC75" s="79">
        <f>AN75-Y75</f>
        <v>1</v>
      </c>
      <c r="BD75" s="79"/>
      <c r="BE75" s="79"/>
      <c r="BF75" s="79"/>
      <c r="BG75" s="79"/>
      <c r="BH75" s="79">
        <f>AS75-AD75</f>
        <v>0</v>
      </c>
      <c r="BI75" s="79"/>
      <c r="BJ75" s="79"/>
      <c r="BK75" s="79"/>
      <c r="BL75" s="79"/>
      <c r="BM75" s="79">
        <v>1</v>
      </c>
      <c r="BN75" s="79"/>
      <c r="BO75" s="79"/>
      <c r="BP75" s="79"/>
      <c r="BQ75" s="79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76"/>
      <c r="B76" s="76"/>
      <c r="C76" s="187" t="s">
        <v>119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130</v>
      </c>
    </row>
    <row r="77" spans="1:80" s="30" customFormat="1" x14ac:dyDescent="0.2">
      <c r="A77" s="76"/>
      <c r="B77" s="76"/>
      <c r="C77" s="187" t="s">
        <v>131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79">
        <v>193</v>
      </c>
      <c r="Z77" s="79"/>
      <c r="AA77" s="79"/>
      <c r="AB77" s="79"/>
      <c r="AC77" s="79"/>
      <c r="AD77" s="79">
        <v>0</v>
      </c>
      <c r="AE77" s="79"/>
      <c r="AF77" s="79"/>
      <c r="AG77" s="79"/>
      <c r="AH77" s="79"/>
      <c r="AI77" s="79">
        <v>193</v>
      </c>
      <c r="AJ77" s="79"/>
      <c r="AK77" s="79"/>
      <c r="AL77" s="79"/>
      <c r="AM77" s="79"/>
      <c r="AN77" s="79">
        <v>225</v>
      </c>
      <c r="AO77" s="79"/>
      <c r="AP77" s="79"/>
      <c r="AQ77" s="79"/>
      <c r="AR77" s="79"/>
      <c r="AS77" s="79">
        <v>0</v>
      </c>
      <c r="AT77" s="79"/>
      <c r="AU77" s="79"/>
      <c r="AV77" s="79"/>
      <c r="AW77" s="79"/>
      <c r="AX77" s="79">
        <v>225</v>
      </c>
      <c r="AY77" s="79"/>
      <c r="AZ77" s="79"/>
      <c r="BA77" s="79"/>
      <c r="BB77" s="79"/>
      <c r="BC77" s="79">
        <f>AN77-Y77</f>
        <v>32</v>
      </c>
      <c r="BD77" s="79"/>
      <c r="BE77" s="79"/>
      <c r="BF77" s="79"/>
      <c r="BG77" s="79"/>
      <c r="BH77" s="79">
        <f>AS77-AD77</f>
        <v>0</v>
      </c>
      <c r="BI77" s="79"/>
      <c r="BJ77" s="79"/>
      <c r="BK77" s="79"/>
      <c r="BL77" s="79"/>
      <c r="BM77" s="79">
        <v>32</v>
      </c>
      <c r="BN77" s="79"/>
      <c r="BO77" s="79"/>
      <c r="BP77" s="79"/>
      <c r="BQ77" s="79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76"/>
      <c r="B78" s="76"/>
      <c r="C78" s="187" t="s">
        <v>119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132</v>
      </c>
    </row>
    <row r="79" spans="1:80" s="192" customFormat="1" x14ac:dyDescent="0.2">
      <c r="A79" s="84"/>
      <c r="B79" s="84"/>
      <c r="C79" s="184" t="s">
        <v>133</v>
      </c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1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182"/>
      <c r="BS79" s="182"/>
      <c r="BT79" s="182"/>
      <c r="BU79" s="182"/>
      <c r="BV79" s="182"/>
      <c r="BW79" s="182"/>
      <c r="BX79" s="182"/>
      <c r="BY79" s="182"/>
      <c r="BZ79" s="183"/>
    </row>
    <row r="80" spans="1:80" s="30" customFormat="1" ht="12.75" customHeight="1" x14ac:dyDescent="0.2">
      <c r="A80" s="76"/>
      <c r="B80" s="76"/>
      <c r="C80" s="187" t="s">
        <v>134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27831</v>
      </c>
      <c r="Z80" s="79"/>
      <c r="AA80" s="79"/>
      <c r="AB80" s="79"/>
      <c r="AC80" s="79"/>
      <c r="AD80" s="79">
        <v>0</v>
      </c>
      <c r="AE80" s="79"/>
      <c r="AF80" s="79"/>
      <c r="AG80" s="79"/>
      <c r="AH80" s="79"/>
      <c r="AI80" s="79">
        <v>27831</v>
      </c>
      <c r="AJ80" s="79"/>
      <c r="AK80" s="79"/>
      <c r="AL80" s="79"/>
      <c r="AM80" s="79"/>
      <c r="AN80" s="79">
        <v>23650</v>
      </c>
      <c r="AO80" s="79"/>
      <c r="AP80" s="79"/>
      <c r="AQ80" s="79"/>
      <c r="AR80" s="79"/>
      <c r="AS80" s="79">
        <v>0</v>
      </c>
      <c r="AT80" s="79"/>
      <c r="AU80" s="79"/>
      <c r="AV80" s="79"/>
      <c r="AW80" s="79"/>
      <c r="AX80" s="79">
        <v>23650</v>
      </c>
      <c r="AY80" s="79"/>
      <c r="AZ80" s="79"/>
      <c r="BA80" s="79"/>
      <c r="BB80" s="79"/>
      <c r="BC80" s="79">
        <f>AN80-Y80</f>
        <v>-4181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-4181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76"/>
      <c r="B81" s="76"/>
      <c r="C81" s="187" t="s">
        <v>136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135</v>
      </c>
    </row>
    <row r="82" spans="1:80" s="30" customFormat="1" ht="12.75" customHeight="1" x14ac:dyDescent="0.2">
      <c r="A82" s="76"/>
      <c r="B82" s="76"/>
      <c r="C82" s="187" t="s">
        <v>137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61771</v>
      </c>
      <c r="Z82" s="79"/>
      <c r="AA82" s="79"/>
      <c r="AB82" s="79"/>
      <c r="AC82" s="79"/>
      <c r="AD82" s="79">
        <v>0</v>
      </c>
      <c r="AE82" s="79"/>
      <c r="AF82" s="79"/>
      <c r="AG82" s="79"/>
      <c r="AH82" s="79"/>
      <c r="AI82" s="79">
        <v>61771</v>
      </c>
      <c r="AJ82" s="79"/>
      <c r="AK82" s="79"/>
      <c r="AL82" s="79"/>
      <c r="AM82" s="79"/>
      <c r="AN82" s="79">
        <v>47600</v>
      </c>
      <c r="AO82" s="79"/>
      <c r="AP82" s="79"/>
      <c r="AQ82" s="79"/>
      <c r="AR82" s="79"/>
      <c r="AS82" s="79">
        <v>0</v>
      </c>
      <c r="AT82" s="79"/>
      <c r="AU82" s="79"/>
      <c r="AV82" s="79"/>
      <c r="AW82" s="79"/>
      <c r="AX82" s="79">
        <v>47600</v>
      </c>
      <c r="AY82" s="79"/>
      <c r="AZ82" s="79"/>
      <c r="BA82" s="79"/>
      <c r="BB82" s="79"/>
      <c r="BC82" s="79">
        <f>AN82-Y82</f>
        <v>-14171</v>
      </c>
      <c r="BD82" s="79"/>
      <c r="BE82" s="79"/>
      <c r="BF82" s="79"/>
      <c r="BG82" s="79"/>
      <c r="BH82" s="79">
        <f>AS82-AD82</f>
        <v>0</v>
      </c>
      <c r="BI82" s="79"/>
      <c r="BJ82" s="79"/>
      <c r="BK82" s="79"/>
      <c r="BL82" s="79"/>
      <c r="BM82" s="79">
        <v>-14171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76"/>
      <c r="B83" s="76"/>
      <c r="C83" s="187" t="s">
        <v>139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138</v>
      </c>
    </row>
    <row r="84" spans="1:80" s="30" customFormat="1" ht="12.75" customHeight="1" x14ac:dyDescent="0.2">
      <c r="A84" s="76"/>
      <c r="B84" s="76"/>
      <c r="C84" s="187" t="s">
        <v>140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79">
        <v>3264</v>
      </c>
      <c r="Z84" s="79"/>
      <c r="AA84" s="79"/>
      <c r="AB84" s="79"/>
      <c r="AC84" s="79"/>
      <c r="AD84" s="79">
        <v>0</v>
      </c>
      <c r="AE84" s="79"/>
      <c r="AF84" s="79"/>
      <c r="AG84" s="79"/>
      <c r="AH84" s="79"/>
      <c r="AI84" s="79">
        <v>3264</v>
      </c>
      <c r="AJ84" s="79"/>
      <c r="AK84" s="79"/>
      <c r="AL84" s="79"/>
      <c r="AM84" s="79"/>
      <c r="AN84" s="79">
        <v>3280</v>
      </c>
      <c r="AO84" s="79"/>
      <c r="AP84" s="79"/>
      <c r="AQ84" s="79"/>
      <c r="AR84" s="79"/>
      <c r="AS84" s="79">
        <v>0</v>
      </c>
      <c r="AT84" s="79"/>
      <c r="AU84" s="79"/>
      <c r="AV84" s="79"/>
      <c r="AW84" s="79"/>
      <c r="AX84" s="79">
        <v>3280</v>
      </c>
      <c r="AY84" s="79"/>
      <c r="AZ84" s="79"/>
      <c r="BA84" s="79"/>
      <c r="BB84" s="79"/>
      <c r="BC84" s="79">
        <f>AN84-Y84</f>
        <v>16</v>
      </c>
      <c r="BD84" s="79"/>
      <c r="BE84" s="79"/>
      <c r="BF84" s="79"/>
      <c r="BG84" s="79"/>
      <c r="BH84" s="79">
        <f>AS84-AD84</f>
        <v>0</v>
      </c>
      <c r="BI84" s="79"/>
      <c r="BJ84" s="79"/>
      <c r="BK84" s="79"/>
      <c r="BL84" s="79"/>
      <c r="BM84" s="79">
        <v>16</v>
      </c>
      <c r="BN84" s="79"/>
      <c r="BO84" s="79"/>
      <c r="BP84" s="79"/>
      <c r="BQ84" s="79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76"/>
      <c r="B85" s="76"/>
      <c r="C85" s="187" t="s">
        <v>142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141</v>
      </c>
    </row>
    <row r="86" spans="1:80" s="192" customFormat="1" x14ac:dyDescent="0.2">
      <c r="A86" s="84"/>
      <c r="B86" s="84"/>
      <c r="C86" s="184" t="s">
        <v>143</v>
      </c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1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182"/>
      <c r="BS86" s="182"/>
      <c r="BT86" s="182"/>
      <c r="BU86" s="182"/>
      <c r="BV86" s="182"/>
      <c r="BW86" s="182"/>
      <c r="BX86" s="182"/>
      <c r="BY86" s="182"/>
      <c r="BZ86" s="183"/>
    </row>
    <row r="87" spans="1:80" s="30" customFormat="1" ht="12.75" customHeight="1" x14ac:dyDescent="0.2">
      <c r="A87" s="76"/>
      <c r="B87" s="76"/>
      <c r="C87" s="187" t="s">
        <v>144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79">
        <v>253</v>
      </c>
      <c r="Z87" s="79"/>
      <c r="AA87" s="79"/>
      <c r="AB87" s="79"/>
      <c r="AC87" s="79"/>
      <c r="AD87" s="79">
        <v>0</v>
      </c>
      <c r="AE87" s="79"/>
      <c r="AF87" s="79"/>
      <c r="AG87" s="79"/>
      <c r="AH87" s="79"/>
      <c r="AI87" s="79">
        <v>253</v>
      </c>
      <c r="AJ87" s="79"/>
      <c r="AK87" s="79"/>
      <c r="AL87" s="79"/>
      <c r="AM87" s="79"/>
      <c r="AN87" s="79">
        <v>255</v>
      </c>
      <c r="AO87" s="79"/>
      <c r="AP87" s="79"/>
      <c r="AQ87" s="79"/>
      <c r="AR87" s="79"/>
      <c r="AS87" s="79">
        <v>0</v>
      </c>
      <c r="AT87" s="79"/>
      <c r="AU87" s="79"/>
      <c r="AV87" s="79"/>
      <c r="AW87" s="79"/>
      <c r="AX87" s="79">
        <v>255</v>
      </c>
      <c r="AY87" s="79"/>
      <c r="AZ87" s="79"/>
      <c r="BA87" s="79"/>
      <c r="BB87" s="79"/>
      <c r="BC87" s="79">
        <f>AN87-Y87</f>
        <v>2</v>
      </c>
      <c r="BD87" s="79"/>
      <c r="BE87" s="79"/>
      <c r="BF87" s="79"/>
      <c r="BG87" s="79"/>
      <c r="BH87" s="79">
        <f>AS87-AD87</f>
        <v>0</v>
      </c>
      <c r="BI87" s="79"/>
      <c r="BJ87" s="79"/>
      <c r="BK87" s="79"/>
      <c r="BL87" s="79"/>
      <c r="BM87" s="79">
        <v>2</v>
      </c>
      <c r="BN87" s="79"/>
      <c r="BO87" s="79"/>
      <c r="BP87" s="79"/>
      <c r="BQ87" s="79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12.75" customHeight="1" x14ac:dyDescent="0.2">
      <c r="A88" s="76"/>
      <c r="B88" s="76"/>
      <c r="C88" s="187" t="s">
        <v>142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145</v>
      </c>
    </row>
    <row r="89" spans="1:80" s="30" customFormat="1" ht="12.75" customHeight="1" x14ac:dyDescent="0.2">
      <c r="A89" s="76"/>
      <c r="B89" s="76"/>
      <c r="C89" s="187" t="s">
        <v>146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79">
        <v>8.5</v>
      </c>
      <c r="Z89" s="79"/>
      <c r="AA89" s="79"/>
      <c r="AB89" s="79"/>
      <c r="AC89" s="79"/>
      <c r="AD89" s="79">
        <v>0</v>
      </c>
      <c r="AE89" s="79"/>
      <c r="AF89" s="79"/>
      <c r="AG89" s="79"/>
      <c r="AH89" s="79"/>
      <c r="AI89" s="79">
        <v>8.5</v>
      </c>
      <c r="AJ89" s="79"/>
      <c r="AK89" s="79"/>
      <c r="AL89" s="79"/>
      <c r="AM89" s="79"/>
      <c r="AN89" s="79">
        <v>8.5</v>
      </c>
      <c r="AO89" s="79"/>
      <c r="AP89" s="79"/>
      <c r="AQ89" s="79"/>
      <c r="AR89" s="79"/>
      <c r="AS89" s="79">
        <v>0</v>
      </c>
      <c r="AT89" s="79"/>
      <c r="AU89" s="79"/>
      <c r="AV89" s="79"/>
      <c r="AW89" s="79"/>
      <c r="AX89" s="79">
        <v>8.5</v>
      </c>
      <c r="AY89" s="79"/>
      <c r="AZ89" s="79"/>
      <c r="BA89" s="79"/>
      <c r="BB89" s="79"/>
      <c r="BC89" s="79">
        <f>AN89-Y89</f>
        <v>0</v>
      </c>
      <c r="BD89" s="79"/>
      <c r="BE89" s="79"/>
      <c r="BF89" s="79"/>
      <c r="BG89" s="79"/>
      <c r="BH89" s="79">
        <f>AS89-AD89</f>
        <v>0</v>
      </c>
      <c r="BI89" s="79"/>
      <c r="BJ89" s="79"/>
      <c r="BK89" s="79"/>
      <c r="BL89" s="79"/>
      <c r="BM89" s="79">
        <v>0</v>
      </c>
      <c r="BN89" s="79"/>
      <c r="BO89" s="79"/>
      <c r="BP89" s="79"/>
      <c r="BQ89" s="79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12.75" customHeight="1" x14ac:dyDescent="0.2">
      <c r="A90" s="76"/>
      <c r="B90" s="76"/>
      <c r="C90" s="187" t="s">
        <v>122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147</v>
      </c>
    </row>
    <row r="91" spans="1:80" s="192" customFormat="1" x14ac:dyDescent="0.2">
      <c r="A91" s="84"/>
      <c r="B91" s="84"/>
      <c r="C91" s="184" t="s">
        <v>148</v>
      </c>
      <c r="D91" s="19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1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182"/>
      <c r="BS91" s="182"/>
      <c r="BT91" s="182"/>
      <c r="BU91" s="182"/>
      <c r="BV91" s="182"/>
      <c r="BW91" s="182"/>
      <c r="BX91" s="182"/>
      <c r="BY91" s="182"/>
      <c r="BZ91" s="183"/>
    </row>
    <row r="92" spans="1:80" s="30" customFormat="1" ht="12.75" customHeight="1" x14ac:dyDescent="0.2">
      <c r="A92" s="76"/>
      <c r="B92" s="76"/>
      <c r="C92" s="187" t="s">
        <v>149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79">
        <v>1.5</v>
      </c>
      <c r="Z92" s="79"/>
      <c r="AA92" s="79"/>
      <c r="AB92" s="79"/>
      <c r="AC92" s="79"/>
      <c r="AD92" s="79">
        <v>0</v>
      </c>
      <c r="AE92" s="79"/>
      <c r="AF92" s="79"/>
      <c r="AG92" s="79"/>
      <c r="AH92" s="79"/>
      <c r="AI92" s="79">
        <v>1.5</v>
      </c>
      <c r="AJ92" s="79"/>
      <c r="AK92" s="79"/>
      <c r="AL92" s="79"/>
      <c r="AM92" s="79"/>
      <c r="AN92" s="79">
        <v>1.5</v>
      </c>
      <c r="AO92" s="79"/>
      <c r="AP92" s="79"/>
      <c r="AQ92" s="79"/>
      <c r="AR92" s="79"/>
      <c r="AS92" s="79">
        <v>0</v>
      </c>
      <c r="AT92" s="79"/>
      <c r="AU92" s="79"/>
      <c r="AV92" s="79"/>
      <c r="AW92" s="79"/>
      <c r="AX92" s="79">
        <v>1.5</v>
      </c>
      <c r="AY92" s="79"/>
      <c r="AZ92" s="79"/>
      <c r="BA92" s="79"/>
      <c r="BB92" s="79"/>
      <c r="BC92" s="79">
        <f>AN92-Y92</f>
        <v>0</v>
      </c>
      <c r="BD92" s="79"/>
      <c r="BE92" s="79"/>
      <c r="BF92" s="79"/>
      <c r="BG92" s="79"/>
      <c r="BH92" s="79">
        <f>AS92-AD92</f>
        <v>0</v>
      </c>
      <c r="BI92" s="79"/>
      <c r="BJ92" s="79"/>
      <c r="BK92" s="79"/>
      <c r="BL92" s="79"/>
      <c r="BM92" s="79">
        <v>0</v>
      </c>
      <c r="BN92" s="79"/>
      <c r="BO92" s="79"/>
      <c r="BP92" s="79"/>
      <c r="BQ92" s="79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76"/>
      <c r="B93" s="76"/>
      <c r="C93" s="187" t="s">
        <v>122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150</v>
      </c>
    </row>
    <row r="94" spans="1:80" s="30" customFormat="1" ht="12.75" customHeight="1" x14ac:dyDescent="0.2">
      <c r="A94" s="76"/>
      <c r="B94" s="76"/>
      <c r="C94" s="187" t="s">
        <v>151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79">
        <v>3</v>
      </c>
      <c r="Z94" s="79"/>
      <c r="AA94" s="79"/>
      <c r="AB94" s="79"/>
      <c r="AC94" s="79"/>
      <c r="AD94" s="79">
        <v>0</v>
      </c>
      <c r="AE94" s="79"/>
      <c r="AF94" s="79"/>
      <c r="AG94" s="79"/>
      <c r="AH94" s="79"/>
      <c r="AI94" s="79">
        <v>3</v>
      </c>
      <c r="AJ94" s="79"/>
      <c r="AK94" s="79"/>
      <c r="AL94" s="79"/>
      <c r="AM94" s="79"/>
      <c r="AN94" s="79">
        <v>3</v>
      </c>
      <c r="AO94" s="79"/>
      <c r="AP94" s="79"/>
      <c r="AQ94" s="79"/>
      <c r="AR94" s="79"/>
      <c r="AS94" s="79">
        <v>0</v>
      </c>
      <c r="AT94" s="79"/>
      <c r="AU94" s="79"/>
      <c r="AV94" s="79"/>
      <c r="AW94" s="79"/>
      <c r="AX94" s="79">
        <v>3</v>
      </c>
      <c r="AY94" s="79"/>
      <c r="AZ94" s="79"/>
      <c r="BA94" s="79"/>
      <c r="BB94" s="79"/>
      <c r="BC94" s="79">
        <f>AN94-Y94</f>
        <v>0</v>
      </c>
      <c r="BD94" s="79"/>
      <c r="BE94" s="79"/>
      <c r="BF94" s="79"/>
      <c r="BG94" s="79"/>
      <c r="BH94" s="79">
        <f>AS94-AD94</f>
        <v>0</v>
      </c>
      <c r="BI94" s="79"/>
      <c r="BJ94" s="79"/>
      <c r="BK94" s="79"/>
      <c r="BL94" s="79"/>
      <c r="BM94" s="79">
        <v>0</v>
      </c>
      <c r="BN94" s="79"/>
      <c r="BO94" s="79"/>
      <c r="BP94" s="79"/>
      <c r="BQ94" s="79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76"/>
      <c r="B95" s="76"/>
      <c r="C95" s="187" t="s">
        <v>122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152</v>
      </c>
    </row>
    <row r="96" spans="1:80" ht="12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107" ht="15.75" customHeight="1" x14ac:dyDescent="0.2">
      <c r="A97" s="52" t="s">
        <v>105</v>
      </c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</row>
    <row r="98" spans="1:107" ht="15.75" customHeight="1" x14ac:dyDescent="0.2">
      <c r="A98" s="215"/>
      <c r="B98" s="185"/>
      <c r="C98" s="185"/>
      <c r="D98" s="185"/>
      <c r="E98" s="185"/>
      <c r="F98" s="185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5"/>
      <c r="V98" s="185"/>
      <c r="W98" s="185"/>
      <c r="X98" s="185"/>
      <c r="Y98" s="185"/>
      <c r="Z98" s="185"/>
      <c r="AA98" s="185"/>
      <c r="AB98" s="185"/>
      <c r="AC98" s="185"/>
      <c r="AD98" s="185"/>
      <c r="AE98" s="185"/>
      <c r="AF98" s="185"/>
      <c r="AG98" s="185"/>
      <c r="AH98" s="185"/>
      <c r="AI98" s="185"/>
      <c r="AJ98" s="185"/>
      <c r="AK98" s="185"/>
      <c r="AL98" s="185"/>
      <c r="AM98" s="185"/>
      <c r="AN98" s="185"/>
      <c r="AO98" s="185"/>
      <c r="AP98" s="185"/>
      <c r="AQ98" s="185"/>
      <c r="AR98" s="185"/>
      <c r="AS98" s="185"/>
      <c r="AT98" s="185"/>
      <c r="AU98" s="185"/>
      <c r="AV98" s="185"/>
      <c r="AW98" s="185"/>
      <c r="AX98" s="185"/>
      <c r="AY98" s="185"/>
      <c r="AZ98" s="185"/>
      <c r="BA98" s="185"/>
      <c r="BB98" s="185"/>
      <c r="BC98" s="185"/>
      <c r="BD98" s="185"/>
      <c r="BE98" s="185"/>
      <c r="BF98" s="185"/>
      <c r="BG98" s="185"/>
      <c r="BH98" s="185"/>
      <c r="BI98" s="185"/>
      <c r="BJ98" s="185"/>
      <c r="BK98" s="185"/>
      <c r="BL98" s="185"/>
      <c r="BM98" s="185"/>
      <c r="BN98" s="186"/>
      <c r="BO98" s="6"/>
      <c r="BP98" s="6"/>
      <c r="BQ98" s="6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</row>
    <row r="99" spans="1:107" ht="12" customHeight="1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</row>
    <row r="100" spans="1:107" ht="15.75" customHeight="1" x14ac:dyDescent="0.2">
      <c r="A100" s="52" t="s">
        <v>57</v>
      </c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</row>
    <row r="101" spans="1:107" ht="15" customHeight="1" x14ac:dyDescent="0.2">
      <c r="A101" s="51" t="s">
        <v>208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</row>
    <row r="102" spans="1:107" ht="48" customHeight="1" x14ac:dyDescent="0.2">
      <c r="A102" s="39" t="s">
        <v>3</v>
      </c>
      <c r="B102" s="39"/>
      <c r="C102" s="39" t="s">
        <v>4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 t="s">
        <v>58</v>
      </c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 t="s">
        <v>59</v>
      </c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 t="s">
        <v>60</v>
      </c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</row>
    <row r="103" spans="1:107" ht="29.1" customHeight="1" x14ac:dyDescent="0.2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 t="s">
        <v>2</v>
      </c>
      <c r="AB103" s="39"/>
      <c r="AC103" s="39"/>
      <c r="AD103" s="39"/>
      <c r="AE103" s="39"/>
      <c r="AF103" s="39" t="s">
        <v>1</v>
      </c>
      <c r="AG103" s="39"/>
      <c r="AH103" s="39"/>
      <c r="AI103" s="39"/>
      <c r="AJ103" s="39"/>
      <c r="AK103" s="39" t="s">
        <v>17</v>
      </c>
      <c r="AL103" s="39"/>
      <c r="AM103" s="39"/>
      <c r="AN103" s="39"/>
      <c r="AO103" s="39"/>
      <c r="AP103" s="39" t="s">
        <v>2</v>
      </c>
      <c r="AQ103" s="39"/>
      <c r="AR103" s="39"/>
      <c r="AS103" s="39"/>
      <c r="AT103" s="39"/>
      <c r="AU103" s="39" t="s">
        <v>1</v>
      </c>
      <c r="AV103" s="39"/>
      <c r="AW103" s="39"/>
      <c r="AX103" s="39"/>
      <c r="AY103" s="39"/>
      <c r="AZ103" s="39" t="s">
        <v>17</v>
      </c>
      <c r="BA103" s="39"/>
      <c r="BB103" s="39"/>
      <c r="BC103" s="39"/>
      <c r="BD103" s="39" t="s">
        <v>2</v>
      </c>
      <c r="BE103" s="39"/>
      <c r="BF103" s="39"/>
      <c r="BG103" s="39"/>
      <c r="BH103" s="39"/>
      <c r="BI103" s="39" t="s">
        <v>1</v>
      </c>
      <c r="BJ103" s="39"/>
      <c r="BK103" s="39"/>
      <c r="BL103" s="39"/>
      <c r="BM103" s="39"/>
      <c r="BN103" s="39" t="s">
        <v>18</v>
      </c>
      <c r="BO103" s="39"/>
      <c r="BP103" s="39"/>
      <c r="BQ103" s="39"/>
    </row>
    <row r="104" spans="1:107" ht="15.95" customHeight="1" x14ac:dyDescent="0.2">
      <c r="A104" s="66">
        <v>1</v>
      </c>
      <c r="B104" s="66"/>
      <c r="C104" s="66">
        <v>2</v>
      </c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3">
        <v>3</v>
      </c>
      <c r="AB104" s="64"/>
      <c r="AC104" s="64"/>
      <c r="AD104" s="64"/>
      <c r="AE104" s="65"/>
      <c r="AF104" s="63">
        <v>4</v>
      </c>
      <c r="AG104" s="64"/>
      <c r="AH104" s="64"/>
      <c r="AI104" s="64"/>
      <c r="AJ104" s="65"/>
      <c r="AK104" s="63">
        <v>5</v>
      </c>
      <c r="AL104" s="64"/>
      <c r="AM104" s="64"/>
      <c r="AN104" s="64"/>
      <c r="AO104" s="65"/>
      <c r="AP104" s="63">
        <v>6</v>
      </c>
      <c r="AQ104" s="64"/>
      <c r="AR104" s="64"/>
      <c r="AS104" s="64"/>
      <c r="AT104" s="65"/>
      <c r="AU104" s="63">
        <v>7</v>
      </c>
      <c r="AV104" s="64"/>
      <c r="AW104" s="64"/>
      <c r="AX104" s="64"/>
      <c r="AY104" s="65"/>
      <c r="AZ104" s="63">
        <v>8</v>
      </c>
      <c r="BA104" s="64"/>
      <c r="BB104" s="64"/>
      <c r="BC104" s="65"/>
      <c r="BD104" s="63">
        <v>9</v>
      </c>
      <c r="BE104" s="64"/>
      <c r="BF104" s="64"/>
      <c r="BG104" s="64"/>
      <c r="BH104" s="65"/>
      <c r="BI104" s="66">
        <v>10</v>
      </c>
      <c r="BJ104" s="66"/>
      <c r="BK104" s="66"/>
      <c r="BL104" s="66"/>
      <c r="BM104" s="66"/>
      <c r="BN104" s="66">
        <v>11</v>
      </c>
      <c r="BO104" s="66"/>
      <c r="BP104" s="66"/>
      <c r="BQ104" s="66"/>
    </row>
    <row r="105" spans="1:107" ht="15.75" hidden="1" customHeight="1" x14ac:dyDescent="0.2">
      <c r="A105" s="76" t="s">
        <v>11</v>
      </c>
      <c r="B105" s="76"/>
      <c r="C105" s="77" t="s">
        <v>12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8"/>
      <c r="AA105" s="46" t="s">
        <v>33</v>
      </c>
      <c r="AB105" s="46"/>
      <c r="AC105" s="46"/>
      <c r="AD105" s="46"/>
      <c r="AE105" s="46"/>
      <c r="AF105" s="46" t="s">
        <v>91</v>
      </c>
      <c r="AG105" s="46"/>
      <c r="AH105" s="46"/>
      <c r="AI105" s="46"/>
      <c r="AJ105" s="46"/>
      <c r="AK105" s="45" t="s">
        <v>13</v>
      </c>
      <c r="AL105" s="45"/>
      <c r="AM105" s="45"/>
      <c r="AN105" s="45"/>
      <c r="AO105" s="45"/>
      <c r="AP105" s="46" t="s">
        <v>34</v>
      </c>
      <c r="AQ105" s="46"/>
      <c r="AR105" s="46"/>
      <c r="AS105" s="46"/>
      <c r="AT105" s="46"/>
      <c r="AU105" s="46" t="s">
        <v>19</v>
      </c>
      <c r="AV105" s="46"/>
      <c r="AW105" s="46"/>
      <c r="AX105" s="46"/>
      <c r="AY105" s="46"/>
      <c r="AZ105" s="45" t="s">
        <v>13</v>
      </c>
      <c r="BA105" s="45"/>
      <c r="BB105" s="45"/>
      <c r="BC105" s="45"/>
      <c r="BD105" s="79" t="s">
        <v>104</v>
      </c>
      <c r="BE105" s="79"/>
      <c r="BF105" s="79"/>
      <c r="BG105" s="79"/>
      <c r="BH105" s="79"/>
      <c r="BI105" s="79" t="s">
        <v>104</v>
      </c>
      <c r="BJ105" s="79"/>
      <c r="BK105" s="79"/>
      <c r="BL105" s="79"/>
      <c r="BM105" s="79"/>
      <c r="BN105" s="47" t="s">
        <v>104</v>
      </c>
      <c r="BO105" s="47"/>
      <c r="BP105" s="47"/>
      <c r="BQ105" s="47"/>
      <c r="CA105" s="1" t="s">
        <v>95</v>
      </c>
    </row>
    <row r="106" spans="1:107" s="171" customFormat="1" ht="12.75" customHeight="1" x14ac:dyDescent="0.2">
      <c r="A106" s="133">
        <v>1</v>
      </c>
      <c r="B106" s="133"/>
      <c r="C106" s="168" t="s">
        <v>107</v>
      </c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70"/>
      <c r="AA106" s="44">
        <v>7510624</v>
      </c>
      <c r="AB106" s="44"/>
      <c r="AC106" s="44"/>
      <c r="AD106" s="44"/>
      <c r="AE106" s="44"/>
      <c r="AF106" s="44">
        <v>324000</v>
      </c>
      <c r="AG106" s="44"/>
      <c r="AH106" s="44"/>
      <c r="AI106" s="44"/>
      <c r="AJ106" s="44"/>
      <c r="AK106" s="44">
        <f>AA106+AF106</f>
        <v>7834624</v>
      </c>
      <c r="AL106" s="44"/>
      <c r="AM106" s="44"/>
      <c r="AN106" s="44"/>
      <c r="AO106" s="44"/>
      <c r="AP106" s="44">
        <v>8729103</v>
      </c>
      <c r="AQ106" s="44"/>
      <c r="AR106" s="44"/>
      <c r="AS106" s="44"/>
      <c r="AT106" s="44"/>
      <c r="AU106" s="44">
        <v>0</v>
      </c>
      <c r="AV106" s="44"/>
      <c r="AW106" s="44"/>
      <c r="AX106" s="44"/>
      <c r="AY106" s="44"/>
      <c r="AZ106" s="44">
        <f>AP106+AU106</f>
        <v>8729103</v>
      </c>
      <c r="BA106" s="44"/>
      <c r="BB106" s="44"/>
      <c r="BC106" s="44"/>
      <c r="BD106" s="44">
        <f>IF(AA106=0,0,AP106/AA106*100-100)</f>
        <v>16.223405671752445</v>
      </c>
      <c r="BE106" s="44"/>
      <c r="BF106" s="44"/>
      <c r="BG106" s="44"/>
      <c r="BH106" s="44"/>
      <c r="BI106" s="44">
        <f>IF(AF106=0,0,AU106/AF106*100-100)</f>
        <v>-100</v>
      </c>
      <c r="BJ106" s="44"/>
      <c r="BK106" s="44"/>
      <c r="BL106" s="44"/>
      <c r="BM106" s="44"/>
      <c r="BN106" s="44">
        <f>IF(AK106=0,0,AZ106/AK106*100-100)</f>
        <v>11.416999718174097</v>
      </c>
      <c r="BO106" s="44"/>
      <c r="BP106" s="44"/>
      <c r="BQ106" s="44"/>
      <c r="CA106" s="171" t="s">
        <v>96</v>
      </c>
    </row>
    <row r="107" spans="1:107" ht="15" customHeight="1" x14ac:dyDescent="0.2">
      <c r="A107" s="172" t="s">
        <v>42</v>
      </c>
      <c r="B107" s="43"/>
      <c r="C107" s="167" t="s">
        <v>153</v>
      </c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4"/>
      <c r="AA107" s="38">
        <v>0</v>
      </c>
      <c r="AB107" s="38"/>
      <c r="AC107" s="38"/>
      <c r="AD107" s="38"/>
      <c r="AE107" s="38"/>
      <c r="AF107" s="38">
        <v>324000</v>
      </c>
      <c r="AG107" s="38"/>
      <c r="AH107" s="38"/>
      <c r="AI107" s="38"/>
      <c r="AJ107" s="38"/>
      <c r="AK107" s="38">
        <f>AA107+AF107</f>
        <v>324000</v>
      </c>
      <c r="AL107" s="38"/>
      <c r="AM107" s="38"/>
      <c r="AN107" s="38"/>
      <c r="AO107" s="38"/>
      <c r="AP107" s="38">
        <v>0</v>
      </c>
      <c r="AQ107" s="38"/>
      <c r="AR107" s="38"/>
      <c r="AS107" s="38"/>
      <c r="AT107" s="38"/>
      <c r="AU107" s="38">
        <v>0</v>
      </c>
      <c r="AV107" s="38"/>
      <c r="AW107" s="38"/>
      <c r="AX107" s="38"/>
      <c r="AY107" s="38"/>
      <c r="AZ107" s="38">
        <f>AP107+AU107</f>
        <v>0</v>
      </c>
      <c r="BA107" s="38"/>
      <c r="BB107" s="38"/>
      <c r="BC107" s="38"/>
      <c r="BD107" s="38">
        <f>IF(AA107=0,0,AP107/AA107*100-100)</f>
        <v>0</v>
      </c>
      <c r="BE107" s="38"/>
      <c r="BF107" s="38"/>
      <c r="BG107" s="38"/>
      <c r="BH107" s="38"/>
      <c r="BI107" s="38">
        <f>IF(AF107=0,0,AU107/AF107*100-100)</f>
        <v>-100</v>
      </c>
      <c r="BJ107" s="38"/>
      <c r="BK107" s="38"/>
      <c r="BL107" s="38"/>
      <c r="BM107" s="38"/>
      <c r="BN107" s="38">
        <f>IF(AK107=0,0,AZ107/AK107*100-100)</f>
        <v>-100</v>
      </c>
      <c r="BO107" s="38"/>
      <c r="BP107" s="38"/>
      <c r="BQ107" s="38"/>
    </row>
    <row r="108" spans="1:107" ht="12.75" customHeight="1" x14ac:dyDescent="0.2">
      <c r="A108" s="172"/>
      <c r="B108" s="43"/>
      <c r="C108" s="176" t="s">
        <v>155</v>
      </c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177"/>
      <c r="AX108" s="177"/>
      <c r="AY108" s="177"/>
      <c r="AZ108" s="177"/>
      <c r="BA108" s="177"/>
      <c r="BB108" s="177"/>
      <c r="BC108" s="177"/>
      <c r="BD108" s="177"/>
      <c r="BE108" s="177"/>
      <c r="BF108" s="177"/>
      <c r="BG108" s="177"/>
      <c r="BH108" s="177"/>
      <c r="BI108" s="177"/>
      <c r="BJ108" s="177"/>
      <c r="BK108" s="177"/>
      <c r="BL108" s="177"/>
      <c r="BM108" s="177"/>
      <c r="BN108" s="177"/>
      <c r="BO108" s="177"/>
      <c r="BP108" s="177"/>
      <c r="BQ108" s="178"/>
      <c r="CB108" s="1" t="s">
        <v>154</v>
      </c>
    </row>
    <row r="109" spans="1:107" ht="15" customHeight="1" x14ac:dyDescent="0.2">
      <c r="A109" s="172" t="s">
        <v>101</v>
      </c>
      <c r="B109" s="43"/>
      <c r="C109" s="175" t="s">
        <v>108</v>
      </c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4"/>
      <c r="AA109" s="38">
        <v>570500</v>
      </c>
      <c r="AB109" s="38"/>
      <c r="AC109" s="38"/>
      <c r="AD109" s="38"/>
      <c r="AE109" s="38"/>
      <c r="AF109" s="38">
        <v>0</v>
      </c>
      <c r="AG109" s="38"/>
      <c r="AH109" s="38"/>
      <c r="AI109" s="38"/>
      <c r="AJ109" s="38"/>
      <c r="AK109" s="38">
        <f>AA109+AF109</f>
        <v>570500</v>
      </c>
      <c r="AL109" s="38"/>
      <c r="AM109" s="38"/>
      <c r="AN109" s="38"/>
      <c r="AO109" s="38"/>
      <c r="AP109" s="38">
        <v>705843</v>
      </c>
      <c r="AQ109" s="38"/>
      <c r="AR109" s="38"/>
      <c r="AS109" s="38"/>
      <c r="AT109" s="38"/>
      <c r="AU109" s="38">
        <v>0</v>
      </c>
      <c r="AV109" s="38"/>
      <c r="AW109" s="38"/>
      <c r="AX109" s="38"/>
      <c r="AY109" s="38"/>
      <c r="AZ109" s="38">
        <f>AP109+AU109</f>
        <v>705843</v>
      </c>
      <c r="BA109" s="38"/>
      <c r="BB109" s="38"/>
      <c r="BC109" s="38"/>
      <c r="BD109" s="38">
        <f>IF(AA109=0,0,AP109/AA109*100-100)</f>
        <v>23.723575810692381</v>
      </c>
      <c r="BE109" s="38"/>
      <c r="BF109" s="38"/>
      <c r="BG109" s="38"/>
      <c r="BH109" s="38"/>
      <c r="BI109" s="38">
        <f>IF(AF109=0,0,AU109/AF109*100-100)</f>
        <v>0</v>
      </c>
      <c r="BJ109" s="38"/>
      <c r="BK109" s="38"/>
      <c r="BL109" s="38"/>
      <c r="BM109" s="38"/>
      <c r="BN109" s="38">
        <f>IF(AK109=0,0,AZ109/AK109*100-100)</f>
        <v>23.723575810692381</v>
      </c>
      <c r="BO109" s="38"/>
      <c r="BP109" s="38"/>
      <c r="BQ109" s="38"/>
    </row>
    <row r="110" spans="1:107" ht="12.75" customHeight="1" x14ac:dyDescent="0.2">
      <c r="A110" s="172"/>
      <c r="B110" s="43"/>
      <c r="C110" s="176" t="s">
        <v>157</v>
      </c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177"/>
      <c r="AX110" s="177"/>
      <c r="AY110" s="177"/>
      <c r="AZ110" s="177"/>
      <c r="BA110" s="177"/>
      <c r="BB110" s="177"/>
      <c r="BC110" s="177"/>
      <c r="BD110" s="177"/>
      <c r="BE110" s="177"/>
      <c r="BF110" s="177"/>
      <c r="BG110" s="177"/>
      <c r="BH110" s="177"/>
      <c r="BI110" s="177"/>
      <c r="BJ110" s="177"/>
      <c r="BK110" s="177"/>
      <c r="BL110" s="177"/>
      <c r="BM110" s="177"/>
      <c r="BN110" s="177"/>
      <c r="BO110" s="177"/>
      <c r="BP110" s="177"/>
      <c r="BQ110" s="178"/>
      <c r="CB110" s="1" t="s">
        <v>156</v>
      </c>
    </row>
    <row r="111" spans="1:107" ht="15" customHeight="1" x14ac:dyDescent="0.2">
      <c r="A111" s="172" t="s">
        <v>112</v>
      </c>
      <c r="B111" s="43"/>
      <c r="C111" s="175" t="s">
        <v>111</v>
      </c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4"/>
      <c r="AA111" s="38">
        <v>6940124</v>
      </c>
      <c r="AB111" s="38"/>
      <c r="AC111" s="38"/>
      <c r="AD111" s="38"/>
      <c r="AE111" s="38"/>
      <c r="AF111" s="38">
        <v>0</v>
      </c>
      <c r="AG111" s="38"/>
      <c r="AH111" s="38"/>
      <c r="AI111" s="38"/>
      <c r="AJ111" s="38"/>
      <c r="AK111" s="38">
        <f>AA111+AF111</f>
        <v>6940124</v>
      </c>
      <c r="AL111" s="38"/>
      <c r="AM111" s="38"/>
      <c r="AN111" s="38"/>
      <c r="AO111" s="38"/>
      <c r="AP111" s="38">
        <v>8023260</v>
      </c>
      <c r="AQ111" s="38"/>
      <c r="AR111" s="38"/>
      <c r="AS111" s="38"/>
      <c r="AT111" s="38"/>
      <c r="AU111" s="38">
        <v>0</v>
      </c>
      <c r="AV111" s="38"/>
      <c r="AW111" s="38"/>
      <c r="AX111" s="38"/>
      <c r="AY111" s="38"/>
      <c r="AZ111" s="38">
        <f>AP111+AU111</f>
        <v>8023260</v>
      </c>
      <c r="BA111" s="38"/>
      <c r="BB111" s="38"/>
      <c r="BC111" s="38"/>
      <c r="BD111" s="38">
        <f>IF(AA111=0,0,AP111/AA111*100-100)</f>
        <v>15.606868119359248</v>
      </c>
      <c r="BE111" s="38"/>
      <c r="BF111" s="38"/>
      <c r="BG111" s="38"/>
      <c r="BH111" s="38"/>
      <c r="BI111" s="38">
        <f>IF(AF111=0,0,AU111/AF111*100-100)</f>
        <v>0</v>
      </c>
      <c r="BJ111" s="38"/>
      <c r="BK111" s="38"/>
      <c r="BL111" s="38"/>
      <c r="BM111" s="38"/>
      <c r="BN111" s="38">
        <f>IF(AK111=0,0,AZ111/AK111*100-100)</f>
        <v>15.606868119359248</v>
      </c>
      <c r="BO111" s="38"/>
      <c r="BP111" s="38"/>
      <c r="BQ111" s="38"/>
    </row>
    <row r="112" spans="1:107" ht="12.75" customHeight="1" x14ac:dyDescent="0.2">
      <c r="A112" s="172"/>
      <c r="B112" s="43"/>
      <c r="C112" s="176" t="s">
        <v>159</v>
      </c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7"/>
      <c r="AK112" s="177"/>
      <c r="AL112" s="177"/>
      <c r="AM112" s="177"/>
      <c r="AN112" s="177"/>
      <c r="AO112" s="177"/>
      <c r="AP112" s="177"/>
      <c r="AQ112" s="177"/>
      <c r="AR112" s="177"/>
      <c r="AS112" s="177"/>
      <c r="AT112" s="177"/>
      <c r="AU112" s="177"/>
      <c r="AV112" s="177"/>
      <c r="AW112" s="177"/>
      <c r="AX112" s="177"/>
      <c r="AY112" s="177"/>
      <c r="AZ112" s="177"/>
      <c r="BA112" s="177"/>
      <c r="BB112" s="177"/>
      <c r="BC112" s="177"/>
      <c r="BD112" s="177"/>
      <c r="BE112" s="177"/>
      <c r="BF112" s="177"/>
      <c r="BG112" s="177"/>
      <c r="BH112" s="177"/>
      <c r="BI112" s="177"/>
      <c r="BJ112" s="177"/>
      <c r="BK112" s="177"/>
      <c r="BL112" s="177"/>
      <c r="BM112" s="177"/>
      <c r="BN112" s="177"/>
      <c r="BO112" s="177"/>
      <c r="BP112" s="177"/>
      <c r="BQ112" s="178"/>
      <c r="CB112" s="1" t="s">
        <v>158</v>
      </c>
    </row>
    <row r="113" spans="1:80" ht="15.75" hidden="1" customHeight="1" x14ac:dyDescent="0.2">
      <c r="A113" s="76" t="s">
        <v>11</v>
      </c>
      <c r="B113" s="76"/>
      <c r="C113" s="77" t="s">
        <v>12</v>
      </c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8"/>
      <c r="AA113" s="46" t="s">
        <v>33</v>
      </c>
      <c r="AB113" s="46"/>
      <c r="AC113" s="46"/>
      <c r="AD113" s="46"/>
      <c r="AE113" s="46"/>
      <c r="AF113" s="46" t="s">
        <v>91</v>
      </c>
      <c r="AG113" s="46"/>
      <c r="AH113" s="46"/>
      <c r="AI113" s="46"/>
      <c r="AJ113" s="46"/>
      <c r="AK113" s="45" t="s">
        <v>13</v>
      </c>
      <c r="AL113" s="45"/>
      <c r="AM113" s="45"/>
      <c r="AN113" s="45"/>
      <c r="AO113" s="45"/>
      <c r="AP113" s="46" t="s">
        <v>34</v>
      </c>
      <c r="AQ113" s="46"/>
      <c r="AR113" s="46"/>
      <c r="AS113" s="46"/>
      <c r="AT113" s="46"/>
      <c r="AU113" s="46" t="s">
        <v>19</v>
      </c>
      <c r="AV113" s="46"/>
      <c r="AW113" s="46"/>
      <c r="AX113" s="46"/>
      <c r="AY113" s="46"/>
      <c r="AZ113" s="45" t="s">
        <v>13</v>
      </c>
      <c r="BA113" s="45"/>
      <c r="BB113" s="45"/>
      <c r="BC113" s="45"/>
      <c r="BD113" s="79" t="s">
        <v>104</v>
      </c>
      <c r="BE113" s="79"/>
      <c r="BF113" s="79"/>
      <c r="BG113" s="79"/>
      <c r="BH113" s="79"/>
      <c r="BI113" s="79" t="s">
        <v>104</v>
      </c>
      <c r="BJ113" s="79"/>
      <c r="BK113" s="79"/>
      <c r="BL113" s="79"/>
      <c r="BM113" s="79"/>
      <c r="BN113" s="47" t="s">
        <v>104</v>
      </c>
      <c r="BO113" s="47"/>
      <c r="BP113" s="47"/>
      <c r="BQ113" s="47"/>
      <c r="CA113" s="1" t="s">
        <v>97</v>
      </c>
    </row>
    <row r="114" spans="1:80" s="171" customFormat="1" ht="15" hidden="1" customHeight="1" x14ac:dyDescent="0.2">
      <c r="A114" s="84"/>
      <c r="B114" s="84"/>
      <c r="C114" s="195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7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198"/>
      <c r="AV114" s="198"/>
      <c r="AW114" s="198"/>
      <c r="AX114" s="198"/>
      <c r="AY114" s="198"/>
      <c r="AZ114" s="198"/>
      <c r="BA114" s="198"/>
      <c r="BB114" s="198"/>
      <c r="BC114" s="198"/>
      <c r="BD114" s="198"/>
      <c r="BE114" s="198"/>
      <c r="BF114" s="198"/>
      <c r="BG114" s="198"/>
      <c r="BH114" s="198"/>
      <c r="BI114" s="198"/>
      <c r="BJ114" s="198"/>
      <c r="BK114" s="198"/>
      <c r="BL114" s="198"/>
      <c r="BM114" s="198"/>
      <c r="BN114" s="198"/>
      <c r="BO114" s="198"/>
      <c r="BP114" s="198"/>
      <c r="BQ114" s="198"/>
      <c r="CA114" s="171" t="s">
        <v>98</v>
      </c>
    </row>
    <row r="115" spans="1:80" s="171" customFormat="1" ht="15" customHeight="1" x14ac:dyDescent="0.2">
      <c r="A115" s="84"/>
      <c r="B115" s="84"/>
      <c r="C115" s="195" t="s">
        <v>116</v>
      </c>
      <c r="D115" s="196"/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7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198"/>
      <c r="AV115" s="198"/>
      <c r="AW115" s="198"/>
      <c r="AX115" s="198"/>
      <c r="AY115" s="198"/>
      <c r="AZ115" s="198"/>
      <c r="BA115" s="198"/>
      <c r="BB115" s="198"/>
      <c r="BC115" s="198"/>
      <c r="BD115" s="198"/>
      <c r="BE115" s="198"/>
      <c r="BF115" s="198"/>
      <c r="BG115" s="198"/>
      <c r="BH115" s="198"/>
      <c r="BI115" s="198"/>
      <c r="BJ115" s="198"/>
      <c r="BK115" s="198"/>
      <c r="BL115" s="198"/>
      <c r="BM115" s="198"/>
      <c r="BN115" s="198"/>
      <c r="BO115" s="198"/>
      <c r="BP115" s="198"/>
      <c r="BQ115" s="198"/>
    </row>
    <row r="116" spans="1:80" ht="15" customHeight="1" x14ac:dyDescent="0.2">
      <c r="A116" s="76"/>
      <c r="B116" s="76"/>
      <c r="C116" s="187" t="s">
        <v>117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285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285</v>
      </c>
      <c r="AL116" s="199"/>
      <c r="AM116" s="199"/>
      <c r="AN116" s="199"/>
      <c r="AO116" s="199"/>
      <c r="AP116" s="199">
        <v>316</v>
      </c>
      <c r="AQ116" s="199"/>
      <c r="AR116" s="199"/>
      <c r="AS116" s="199"/>
      <c r="AT116" s="199"/>
      <c r="AU116" s="199">
        <v>0</v>
      </c>
      <c r="AV116" s="199"/>
      <c r="AW116" s="199"/>
      <c r="AX116" s="199"/>
      <c r="AY116" s="199"/>
      <c r="AZ116" s="199">
        <f>AP116+AU116</f>
        <v>316</v>
      </c>
      <c r="BA116" s="199"/>
      <c r="BB116" s="199"/>
      <c r="BC116" s="199"/>
      <c r="BD116" s="199">
        <f>IF(AA116=0,0,AP116/AA116*100-100)</f>
        <v>10.877192982456137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10.877192982456137</v>
      </c>
      <c r="BO116" s="199"/>
      <c r="BP116" s="199"/>
      <c r="BQ116" s="199"/>
    </row>
    <row r="117" spans="1:80" ht="12.75" customHeight="1" x14ac:dyDescent="0.2">
      <c r="A117" s="76"/>
      <c r="B117" s="76"/>
      <c r="C117" s="187" t="s">
        <v>161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160</v>
      </c>
    </row>
    <row r="118" spans="1:80" ht="15" customHeight="1" x14ac:dyDescent="0.2">
      <c r="A118" s="76"/>
      <c r="B118" s="76"/>
      <c r="C118" s="187" t="s">
        <v>120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199">
        <v>1</v>
      </c>
      <c r="AB118" s="199"/>
      <c r="AC118" s="199"/>
      <c r="AD118" s="199"/>
      <c r="AE118" s="199"/>
      <c r="AF118" s="199">
        <v>0</v>
      </c>
      <c r="AG118" s="199"/>
      <c r="AH118" s="199"/>
      <c r="AI118" s="199"/>
      <c r="AJ118" s="199"/>
      <c r="AK118" s="199">
        <v>1</v>
      </c>
      <c r="AL118" s="199"/>
      <c r="AM118" s="199"/>
      <c r="AN118" s="199"/>
      <c r="AO118" s="199"/>
      <c r="AP118" s="199">
        <v>1</v>
      </c>
      <c r="AQ118" s="199"/>
      <c r="AR118" s="199"/>
      <c r="AS118" s="199"/>
      <c r="AT118" s="199"/>
      <c r="AU118" s="199">
        <v>0</v>
      </c>
      <c r="AV118" s="199"/>
      <c r="AW118" s="199"/>
      <c r="AX118" s="199"/>
      <c r="AY118" s="199"/>
      <c r="AZ118" s="199">
        <f>AP118+AU118</f>
        <v>1</v>
      </c>
      <c r="BA118" s="199"/>
      <c r="BB118" s="199"/>
      <c r="BC118" s="199"/>
      <c r="BD118" s="199">
        <f>IF(AA118=0,0,AP118/AA118*100-100)</f>
        <v>0</v>
      </c>
      <c r="BE118" s="199"/>
      <c r="BF118" s="199"/>
      <c r="BG118" s="199"/>
      <c r="BH118" s="199"/>
      <c r="BI118" s="199">
        <f>IF(AF118=0,0,AU118/AF118*100-100)</f>
        <v>0</v>
      </c>
      <c r="BJ118" s="199"/>
      <c r="BK118" s="199"/>
      <c r="BL118" s="199"/>
      <c r="BM118" s="199"/>
      <c r="BN118" s="199">
        <f>IF(AK118=0,0,AZ118/AK118*100-100)</f>
        <v>0</v>
      </c>
      <c r="BO118" s="199"/>
      <c r="BP118" s="199"/>
      <c r="BQ118" s="199"/>
    </row>
    <row r="119" spans="1:80" ht="12.75" customHeight="1" x14ac:dyDescent="0.2">
      <c r="A119" s="76"/>
      <c r="B119" s="76"/>
      <c r="C119" s="187" t="s">
        <v>122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CB119" s="1" t="s">
        <v>162</v>
      </c>
    </row>
    <row r="120" spans="1:80" ht="15" customHeight="1" x14ac:dyDescent="0.2">
      <c r="A120" s="76"/>
      <c r="B120" s="76"/>
      <c r="C120" s="187" t="s">
        <v>123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99">
        <v>6940124</v>
      </c>
      <c r="AB120" s="199"/>
      <c r="AC120" s="199"/>
      <c r="AD120" s="199"/>
      <c r="AE120" s="199"/>
      <c r="AF120" s="199">
        <v>0</v>
      </c>
      <c r="AG120" s="199"/>
      <c r="AH120" s="199"/>
      <c r="AI120" s="199"/>
      <c r="AJ120" s="199"/>
      <c r="AK120" s="199">
        <v>6940124</v>
      </c>
      <c r="AL120" s="199"/>
      <c r="AM120" s="199"/>
      <c r="AN120" s="199"/>
      <c r="AO120" s="199"/>
      <c r="AP120" s="199">
        <v>8023260</v>
      </c>
      <c r="AQ120" s="199"/>
      <c r="AR120" s="199"/>
      <c r="AS120" s="199"/>
      <c r="AT120" s="199"/>
      <c r="AU120" s="199">
        <v>0</v>
      </c>
      <c r="AV120" s="199"/>
      <c r="AW120" s="199"/>
      <c r="AX120" s="199"/>
      <c r="AY120" s="199"/>
      <c r="AZ120" s="199">
        <f>AP120+AU120</f>
        <v>8023260</v>
      </c>
      <c r="BA120" s="199"/>
      <c r="BB120" s="199"/>
      <c r="BC120" s="199"/>
      <c r="BD120" s="199">
        <f>IF(AA120=0,0,AP120/AA120*100-100)</f>
        <v>15.606868119359248</v>
      </c>
      <c r="BE120" s="199"/>
      <c r="BF120" s="199"/>
      <c r="BG120" s="199"/>
      <c r="BH120" s="199"/>
      <c r="BI120" s="199">
        <f>IF(AF120=0,0,AU120/AF120*100-100)</f>
        <v>0</v>
      </c>
      <c r="BJ120" s="199"/>
      <c r="BK120" s="199"/>
      <c r="BL120" s="199"/>
      <c r="BM120" s="199"/>
      <c r="BN120" s="199">
        <f>IF(AK120=0,0,AZ120/AK120*100-100)</f>
        <v>15.606868119359248</v>
      </c>
      <c r="BO120" s="199"/>
      <c r="BP120" s="199"/>
      <c r="BQ120" s="199"/>
    </row>
    <row r="121" spans="1:80" ht="12.75" customHeight="1" x14ac:dyDescent="0.2">
      <c r="A121" s="76"/>
      <c r="B121" s="76"/>
      <c r="C121" s="187" t="s">
        <v>164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163</v>
      </c>
    </row>
    <row r="122" spans="1:80" ht="15" customHeight="1" x14ac:dyDescent="0.2">
      <c r="A122" s="76"/>
      <c r="B122" s="76"/>
      <c r="C122" s="187" t="s">
        <v>126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570500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570500</v>
      </c>
      <c r="AL122" s="199"/>
      <c r="AM122" s="199"/>
      <c r="AN122" s="199"/>
      <c r="AO122" s="199"/>
      <c r="AP122" s="199">
        <v>705843</v>
      </c>
      <c r="AQ122" s="199"/>
      <c r="AR122" s="199"/>
      <c r="AS122" s="199"/>
      <c r="AT122" s="199"/>
      <c r="AU122" s="199">
        <v>0</v>
      </c>
      <c r="AV122" s="199"/>
      <c r="AW122" s="199"/>
      <c r="AX122" s="199"/>
      <c r="AY122" s="199"/>
      <c r="AZ122" s="199">
        <f>AP122+AU122</f>
        <v>705843</v>
      </c>
      <c r="BA122" s="199"/>
      <c r="BB122" s="199"/>
      <c r="BC122" s="199"/>
      <c r="BD122" s="199">
        <f>IF(AA122=0,0,AP122/AA122*100-100)</f>
        <v>23.723575810692381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23.723575810692381</v>
      </c>
      <c r="BO122" s="199"/>
      <c r="BP122" s="199"/>
      <c r="BQ122" s="199"/>
    </row>
    <row r="123" spans="1:80" ht="12.75" customHeight="1" x14ac:dyDescent="0.2">
      <c r="A123" s="76"/>
      <c r="B123" s="76"/>
      <c r="C123" s="187" t="s">
        <v>128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165</v>
      </c>
    </row>
    <row r="124" spans="1:80" ht="15" customHeight="1" x14ac:dyDescent="0.2">
      <c r="A124" s="76"/>
      <c r="B124" s="76"/>
      <c r="C124" s="187" t="s">
        <v>166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0</v>
      </c>
      <c r="AB124" s="199"/>
      <c r="AC124" s="199"/>
      <c r="AD124" s="199"/>
      <c r="AE124" s="199"/>
      <c r="AF124" s="199">
        <v>324000</v>
      </c>
      <c r="AG124" s="199"/>
      <c r="AH124" s="199"/>
      <c r="AI124" s="199"/>
      <c r="AJ124" s="199"/>
      <c r="AK124" s="199">
        <v>324000</v>
      </c>
      <c r="AL124" s="199"/>
      <c r="AM124" s="199"/>
      <c r="AN124" s="199"/>
      <c r="AO124" s="199"/>
      <c r="AP124" s="199">
        <v>0</v>
      </c>
      <c r="AQ124" s="199"/>
      <c r="AR124" s="199"/>
      <c r="AS124" s="199"/>
      <c r="AT124" s="199"/>
      <c r="AU124" s="199">
        <v>0</v>
      </c>
      <c r="AV124" s="199"/>
      <c r="AW124" s="199"/>
      <c r="AX124" s="199"/>
      <c r="AY124" s="199"/>
      <c r="AZ124" s="199">
        <f>AP124+AU124</f>
        <v>0</v>
      </c>
      <c r="BA124" s="199"/>
      <c r="BB124" s="199"/>
      <c r="BC124" s="199"/>
      <c r="BD124" s="199">
        <f>IF(AA124=0,0,AP124/AA124*100-100)</f>
        <v>0</v>
      </c>
      <c r="BE124" s="199"/>
      <c r="BF124" s="199"/>
      <c r="BG124" s="199"/>
      <c r="BH124" s="199"/>
      <c r="BI124" s="199">
        <f>IF(AF124=0,0,AU124/AF124*100-100)</f>
        <v>-100</v>
      </c>
      <c r="BJ124" s="199"/>
      <c r="BK124" s="199"/>
      <c r="BL124" s="199"/>
      <c r="BM124" s="199"/>
      <c r="BN124" s="199">
        <f>IF(AK124=0,0,AZ124/AK124*100-100)</f>
        <v>-100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168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167</v>
      </c>
    </row>
    <row r="126" spans="1:80" ht="15" customHeight="1" x14ac:dyDescent="0.2">
      <c r="A126" s="76"/>
      <c r="B126" s="76"/>
      <c r="C126" s="187" t="s">
        <v>129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75</v>
      </c>
      <c r="AB126" s="199"/>
      <c r="AC126" s="199"/>
      <c r="AD126" s="199"/>
      <c r="AE126" s="199"/>
      <c r="AF126" s="199">
        <v>0</v>
      </c>
      <c r="AG126" s="199"/>
      <c r="AH126" s="199"/>
      <c r="AI126" s="199"/>
      <c r="AJ126" s="199"/>
      <c r="AK126" s="199">
        <v>75</v>
      </c>
      <c r="AL126" s="199"/>
      <c r="AM126" s="199"/>
      <c r="AN126" s="199"/>
      <c r="AO126" s="199"/>
      <c r="AP126" s="199">
        <v>91</v>
      </c>
      <c r="AQ126" s="199"/>
      <c r="AR126" s="199"/>
      <c r="AS126" s="199"/>
      <c r="AT126" s="199"/>
      <c r="AU126" s="199">
        <v>0</v>
      </c>
      <c r="AV126" s="199"/>
      <c r="AW126" s="199"/>
      <c r="AX126" s="199"/>
      <c r="AY126" s="199"/>
      <c r="AZ126" s="199">
        <f>AP126+AU126</f>
        <v>91</v>
      </c>
      <c r="BA126" s="199"/>
      <c r="BB126" s="199"/>
      <c r="BC126" s="199"/>
      <c r="BD126" s="199">
        <f>IF(AA126=0,0,AP126/AA126*100-100)</f>
        <v>21.333333333333343</v>
      </c>
      <c r="BE126" s="199"/>
      <c r="BF126" s="199"/>
      <c r="BG126" s="199"/>
      <c r="BH126" s="199"/>
      <c r="BI126" s="199">
        <f>IF(AF126=0,0,AU126/AF126*100-100)</f>
        <v>0</v>
      </c>
      <c r="BJ126" s="199"/>
      <c r="BK126" s="199"/>
      <c r="BL126" s="199"/>
      <c r="BM126" s="199"/>
      <c r="BN126" s="199">
        <f>IF(AK126=0,0,AZ126/AK126*100-100)</f>
        <v>21.333333333333343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161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169</v>
      </c>
    </row>
    <row r="128" spans="1:80" ht="15" customHeight="1" x14ac:dyDescent="0.2">
      <c r="A128" s="76"/>
      <c r="B128" s="76"/>
      <c r="C128" s="187" t="s">
        <v>131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210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210</v>
      </c>
      <c r="AL128" s="199"/>
      <c r="AM128" s="199"/>
      <c r="AN128" s="199"/>
      <c r="AO128" s="199"/>
      <c r="AP128" s="199">
        <v>225</v>
      </c>
      <c r="AQ128" s="199"/>
      <c r="AR128" s="199"/>
      <c r="AS128" s="199"/>
      <c r="AT128" s="199"/>
      <c r="AU128" s="199">
        <v>0</v>
      </c>
      <c r="AV128" s="199"/>
      <c r="AW128" s="199"/>
      <c r="AX128" s="199"/>
      <c r="AY128" s="199"/>
      <c r="AZ128" s="199">
        <f>AP128+AU128</f>
        <v>225</v>
      </c>
      <c r="BA128" s="199"/>
      <c r="BB128" s="199"/>
      <c r="BC128" s="199"/>
      <c r="BD128" s="199">
        <f>IF(AA128=0,0,AP128/AA128*100-100)</f>
        <v>7.1428571428571388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7.1428571428571388</v>
      </c>
      <c r="BO128" s="199"/>
      <c r="BP128" s="199"/>
      <c r="BQ128" s="199"/>
    </row>
    <row r="129" spans="1:80" ht="12.75" customHeight="1" x14ac:dyDescent="0.2">
      <c r="A129" s="76"/>
      <c r="B129" s="76"/>
      <c r="C129" s="187" t="s">
        <v>161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170</v>
      </c>
    </row>
    <row r="130" spans="1:80" s="171" customFormat="1" ht="15" customHeight="1" x14ac:dyDescent="0.2">
      <c r="A130" s="84"/>
      <c r="B130" s="84"/>
      <c r="C130" s="184" t="s">
        <v>133</v>
      </c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1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98"/>
      <c r="AZ130" s="198"/>
      <c r="BA130" s="198"/>
      <c r="BB130" s="198"/>
      <c r="BC130" s="198"/>
      <c r="BD130" s="198"/>
      <c r="BE130" s="198"/>
      <c r="BF130" s="198"/>
      <c r="BG130" s="198"/>
      <c r="BH130" s="198"/>
      <c r="BI130" s="198"/>
      <c r="BJ130" s="198"/>
      <c r="BK130" s="198"/>
      <c r="BL130" s="198"/>
      <c r="BM130" s="198"/>
      <c r="BN130" s="198"/>
      <c r="BO130" s="198"/>
      <c r="BP130" s="198"/>
      <c r="BQ130" s="198"/>
    </row>
    <row r="131" spans="1:80" ht="15" customHeight="1" x14ac:dyDescent="0.2">
      <c r="A131" s="76"/>
      <c r="B131" s="76"/>
      <c r="C131" s="187" t="s">
        <v>134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99">
        <v>27831</v>
      </c>
      <c r="AB131" s="199"/>
      <c r="AC131" s="199"/>
      <c r="AD131" s="199"/>
      <c r="AE131" s="199"/>
      <c r="AF131" s="199">
        <v>0</v>
      </c>
      <c r="AG131" s="199"/>
      <c r="AH131" s="199"/>
      <c r="AI131" s="199"/>
      <c r="AJ131" s="199"/>
      <c r="AK131" s="199">
        <v>27831</v>
      </c>
      <c r="AL131" s="199"/>
      <c r="AM131" s="199"/>
      <c r="AN131" s="199"/>
      <c r="AO131" s="199"/>
      <c r="AP131" s="199">
        <v>23650</v>
      </c>
      <c r="AQ131" s="199"/>
      <c r="AR131" s="199"/>
      <c r="AS131" s="199"/>
      <c r="AT131" s="199"/>
      <c r="AU131" s="199">
        <v>0</v>
      </c>
      <c r="AV131" s="199"/>
      <c r="AW131" s="199"/>
      <c r="AX131" s="199"/>
      <c r="AY131" s="199"/>
      <c r="AZ131" s="199">
        <f>AP131+AU131</f>
        <v>23650</v>
      </c>
      <c r="BA131" s="199"/>
      <c r="BB131" s="199"/>
      <c r="BC131" s="199"/>
      <c r="BD131" s="199">
        <f>IF(AA131=0,0,AP131/AA131*100-100)</f>
        <v>-15.022816283999845</v>
      </c>
      <c r="BE131" s="199"/>
      <c r="BF131" s="199"/>
      <c r="BG131" s="199"/>
      <c r="BH131" s="199"/>
      <c r="BI131" s="199">
        <f>IF(AF131=0,0,AU131/AF131*100-100)</f>
        <v>0</v>
      </c>
      <c r="BJ131" s="199"/>
      <c r="BK131" s="199"/>
      <c r="BL131" s="199"/>
      <c r="BM131" s="199"/>
      <c r="BN131" s="199">
        <f>IF(AK131=0,0,AZ131/AK131*100-100)</f>
        <v>-15.022816283999845</v>
      </c>
      <c r="BO131" s="199"/>
      <c r="BP131" s="199"/>
      <c r="BQ131" s="199"/>
    </row>
    <row r="132" spans="1:80" ht="12.75" customHeight="1" x14ac:dyDescent="0.2">
      <c r="A132" s="76"/>
      <c r="B132" s="76"/>
      <c r="C132" s="187" t="s">
        <v>172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CB132" s="1" t="s">
        <v>171</v>
      </c>
    </row>
    <row r="133" spans="1:80" ht="15" customHeight="1" x14ac:dyDescent="0.2">
      <c r="A133" s="76"/>
      <c r="B133" s="76"/>
      <c r="C133" s="187" t="s">
        <v>137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52257</v>
      </c>
      <c r="AB133" s="199"/>
      <c r="AC133" s="199"/>
      <c r="AD133" s="199"/>
      <c r="AE133" s="199"/>
      <c r="AF133" s="199">
        <v>0</v>
      </c>
      <c r="AG133" s="199"/>
      <c r="AH133" s="199"/>
      <c r="AI133" s="199"/>
      <c r="AJ133" s="199"/>
      <c r="AK133" s="199">
        <v>52257</v>
      </c>
      <c r="AL133" s="199"/>
      <c r="AM133" s="199"/>
      <c r="AN133" s="199"/>
      <c r="AO133" s="199"/>
      <c r="AP133" s="199">
        <v>47600</v>
      </c>
      <c r="AQ133" s="199"/>
      <c r="AR133" s="199"/>
      <c r="AS133" s="199"/>
      <c r="AT133" s="199"/>
      <c r="AU133" s="199">
        <v>0</v>
      </c>
      <c r="AV133" s="199"/>
      <c r="AW133" s="199"/>
      <c r="AX133" s="199"/>
      <c r="AY133" s="199"/>
      <c r="AZ133" s="199">
        <f>AP133+AU133</f>
        <v>47600</v>
      </c>
      <c r="BA133" s="199"/>
      <c r="BB133" s="199"/>
      <c r="BC133" s="199"/>
      <c r="BD133" s="199">
        <f>IF(AA133=0,0,AP133/AA133*100-100)</f>
        <v>-8.9117247450102468</v>
      </c>
      <c r="BE133" s="199"/>
      <c r="BF133" s="199"/>
      <c r="BG133" s="199"/>
      <c r="BH133" s="199"/>
      <c r="BI133" s="199">
        <f>IF(AF133=0,0,AU133/AF133*100-100)</f>
        <v>0</v>
      </c>
      <c r="BJ133" s="199"/>
      <c r="BK133" s="199"/>
      <c r="BL133" s="199"/>
      <c r="BM133" s="199"/>
      <c r="BN133" s="199">
        <f>IF(AK133=0,0,AZ133/AK133*100-100)</f>
        <v>-8.9117247450102468</v>
      </c>
      <c r="BO133" s="199"/>
      <c r="BP133" s="199"/>
      <c r="BQ133" s="199"/>
    </row>
    <row r="134" spans="1:80" ht="12.75" customHeight="1" x14ac:dyDescent="0.2">
      <c r="A134" s="76"/>
      <c r="B134" s="76"/>
      <c r="C134" s="187" t="s">
        <v>174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173</v>
      </c>
    </row>
    <row r="135" spans="1:80" ht="15" customHeight="1" x14ac:dyDescent="0.2">
      <c r="A135" s="76"/>
      <c r="B135" s="76"/>
      <c r="C135" s="187" t="s">
        <v>140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199">
        <v>2830</v>
      </c>
      <c r="AB135" s="199"/>
      <c r="AC135" s="199"/>
      <c r="AD135" s="199"/>
      <c r="AE135" s="199"/>
      <c r="AF135" s="199">
        <v>0</v>
      </c>
      <c r="AG135" s="199"/>
      <c r="AH135" s="199"/>
      <c r="AI135" s="199"/>
      <c r="AJ135" s="199"/>
      <c r="AK135" s="199">
        <v>2830</v>
      </c>
      <c r="AL135" s="199"/>
      <c r="AM135" s="199"/>
      <c r="AN135" s="199"/>
      <c r="AO135" s="199"/>
      <c r="AP135" s="199">
        <v>3280</v>
      </c>
      <c r="AQ135" s="199"/>
      <c r="AR135" s="199"/>
      <c r="AS135" s="199"/>
      <c r="AT135" s="199"/>
      <c r="AU135" s="199">
        <v>0</v>
      </c>
      <c r="AV135" s="199"/>
      <c r="AW135" s="199"/>
      <c r="AX135" s="199"/>
      <c r="AY135" s="199"/>
      <c r="AZ135" s="199">
        <f>AP135+AU135</f>
        <v>3280</v>
      </c>
      <c r="BA135" s="199"/>
      <c r="BB135" s="199"/>
      <c r="BC135" s="199"/>
      <c r="BD135" s="199">
        <f>IF(AA135=0,0,AP135/AA135*100-100)</f>
        <v>15.901060070671377</v>
      </c>
      <c r="BE135" s="199"/>
      <c r="BF135" s="199"/>
      <c r="BG135" s="199"/>
      <c r="BH135" s="199"/>
      <c r="BI135" s="199">
        <f>IF(AF135=0,0,AU135/AF135*100-100)</f>
        <v>0</v>
      </c>
      <c r="BJ135" s="199"/>
      <c r="BK135" s="199"/>
      <c r="BL135" s="199"/>
      <c r="BM135" s="199"/>
      <c r="BN135" s="199">
        <f>IF(AK135=0,0,AZ135/AK135*100-100)</f>
        <v>15.901060070671377</v>
      </c>
      <c r="BO135" s="199"/>
      <c r="BP135" s="199"/>
      <c r="BQ135" s="199"/>
    </row>
    <row r="136" spans="1:80" ht="12.75" customHeight="1" x14ac:dyDescent="0.2">
      <c r="A136" s="76"/>
      <c r="B136" s="76"/>
      <c r="C136" s="187" t="s">
        <v>142</v>
      </c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  <c r="BL136" s="193"/>
      <c r="BM136" s="193"/>
      <c r="BN136" s="193"/>
      <c r="BO136" s="193"/>
      <c r="BP136" s="193"/>
      <c r="BQ136" s="194"/>
      <c r="CB136" s="1" t="s">
        <v>175</v>
      </c>
    </row>
    <row r="137" spans="1:80" ht="15" customHeight="1" x14ac:dyDescent="0.2">
      <c r="A137" s="76"/>
      <c r="B137" s="76"/>
      <c r="C137" s="187" t="s">
        <v>176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199">
        <v>110</v>
      </c>
      <c r="AB137" s="199"/>
      <c r="AC137" s="199"/>
      <c r="AD137" s="199"/>
      <c r="AE137" s="199"/>
      <c r="AF137" s="199">
        <v>0</v>
      </c>
      <c r="AG137" s="199"/>
      <c r="AH137" s="199"/>
      <c r="AI137" s="199"/>
      <c r="AJ137" s="199"/>
      <c r="AK137" s="199">
        <v>110</v>
      </c>
      <c r="AL137" s="199"/>
      <c r="AM137" s="199"/>
      <c r="AN137" s="199"/>
      <c r="AO137" s="199"/>
      <c r="AP137" s="199">
        <v>0</v>
      </c>
      <c r="AQ137" s="199"/>
      <c r="AR137" s="199"/>
      <c r="AS137" s="199"/>
      <c r="AT137" s="199"/>
      <c r="AU137" s="199">
        <v>0</v>
      </c>
      <c r="AV137" s="199"/>
      <c r="AW137" s="199"/>
      <c r="AX137" s="199"/>
      <c r="AY137" s="199"/>
      <c r="AZ137" s="199">
        <f>AP137+AU137</f>
        <v>0</v>
      </c>
      <c r="BA137" s="199"/>
      <c r="BB137" s="199"/>
      <c r="BC137" s="199"/>
      <c r="BD137" s="199">
        <f>IF(AA137=0,0,AP137/AA137*100-100)</f>
        <v>-100</v>
      </c>
      <c r="BE137" s="199"/>
      <c r="BF137" s="199"/>
      <c r="BG137" s="199"/>
      <c r="BH137" s="199"/>
      <c r="BI137" s="199">
        <f>IF(AF137=0,0,AU137/AF137*100-100)</f>
        <v>0</v>
      </c>
      <c r="BJ137" s="199"/>
      <c r="BK137" s="199"/>
      <c r="BL137" s="199"/>
      <c r="BM137" s="199"/>
      <c r="BN137" s="199">
        <f>IF(AK137=0,0,AZ137/AK137*100-100)</f>
        <v>-100</v>
      </c>
      <c r="BO137" s="199"/>
      <c r="BP137" s="199"/>
      <c r="BQ137" s="199"/>
    </row>
    <row r="138" spans="1:80" ht="12.75" customHeight="1" x14ac:dyDescent="0.2">
      <c r="A138" s="76"/>
      <c r="B138" s="76"/>
      <c r="C138" s="187" t="s">
        <v>178</v>
      </c>
      <c r="D138" s="193"/>
      <c r="E138" s="193"/>
      <c r="F138" s="193"/>
      <c r="G138" s="193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  <c r="BL138" s="193"/>
      <c r="BM138" s="193"/>
      <c r="BN138" s="193"/>
      <c r="BO138" s="193"/>
      <c r="BP138" s="193"/>
      <c r="BQ138" s="194"/>
      <c r="CB138" s="1" t="s">
        <v>177</v>
      </c>
    </row>
    <row r="139" spans="1:80" ht="15" customHeight="1" x14ac:dyDescent="0.2">
      <c r="A139" s="76"/>
      <c r="B139" s="76"/>
      <c r="C139" s="187" t="s">
        <v>179</v>
      </c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88"/>
      <c r="V139" s="188"/>
      <c r="W139" s="188"/>
      <c r="X139" s="188"/>
      <c r="Y139" s="188"/>
      <c r="Z139" s="189"/>
      <c r="AA139" s="199">
        <v>4</v>
      </c>
      <c r="AB139" s="199"/>
      <c r="AC139" s="199"/>
      <c r="AD139" s="199"/>
      <c r="AE139" s="199"/>
      <c r="AF139" s="199">
        <v>0</v>
      </c>
      <c r="AG139" s="199"/>
      <c r="AH139" s="199"/>
      <c r="AI139" s="199"/>
      <c r="AJ139" s="199"/>
      <c r="AK139" s="199">
        <v>4</v>
      </c>
      <c r="AL139" s="199"/>
      <c r="AM139" s="199"/>
      <c r="AN139" s="199"/>
      <c r="AO139" s="199"/>
      <c r="AP139" s="199">
        <v>0</v>
      </c>
      <c r="AQ139" s="199"/>
      <c r="AR139" s="199"/>
      <c r="AS139" s="199"/>
      <c r="AT139" s="199"/>
      <c r="AU139" s="199">
        <v>0</v>
      </c>
      <c r="AV139" s="199"/>
      <c r="AW139" s="199"/>
      <c r="AX139" s="199"/>
      <c r="AY139" s="199"/>
      <c r="AZ139" s="199">
        <f>AP139+AU139</f>
        <v>0</v>
      </c>
      <c r="BA139" s="199"/>
      <c r="BB139" s="199"/>
      <c r="BC139" s="199"/>
      <c r="BD139" s="199">
        <f>IF(AA139=0,0,AP139/AA139*100-100)</f>
        <v>-100</v>
      </c>
      <c r="BE139" s="199"/>
      <c r="BF139" s="199"/>
      <c r="BG139" s="199"/>
      <c r="BH139" s="199"/>
      <c r="BI139" s="199">
        <f>IF(AF139=0,0,AU139/AF139*100-100)</f>
        <v>0</v>
      </c>
      <c r="BJ139" s="199"/>
      <c r="BK139" s="199"/>
      <c r="BL139" s="199"/>
      <c r="BM139" s="199"/>
      <c r="BN139" s="199">
        <f>IF(AK139=0,0,AZ139/AK139*100-100)</f>
        <v>-100</v>
      </c>
      <c r="BO139" s="199"/>
      <c r="BP139" s="199"/>
      <c r="BQ139" s="199"/>
    </row>
    <row r="140" spans="1:80" ht="12.75" customHeight="1" x14ac:dyDescent="0.2">
      <c r="A140" s="76"/>
      <c r="B140" s="76"/>
      <c r="C140" s="187" t="s">
        <v>181</v>
      </c>
      <c r="D140" s="193"/>
      <c r="E140" s="193"/>
      <c r="F140" s="193"/>
      <c r="G140" s="193"/>
      <c r="H140" s="193"/>
      <c r="I140" s="193"/>
      <c r="J140" s="193"/>
      <c r="K140" s="193"/>
      <c r="L140" s="193"/>
      <c r="M140" s="193"/>
      <c r="N140" s="193"/>
      <c r="O140" s="193"/>
      <c r="P140" s="193"/>
      <c r="Q140" s="193"/>
      <c r="R140" s="193"/>
      <c r="S140" s="193"/>
      <c r="T140" s="193"/>
      <c r="U140" s="193"/>
      <c r="V140" s="193"/>
      <c r="W140" s="193"/>
      <c r="X140" s="193"/>
      <c r="Y140" s="193"/>
      <c r="Z140" s="193"/>
      <c r="AA140" s="193"/>
      <c r="AB140" s="193"/>
      <c r="AC140" s="193"/>
      <c r="AD140" s="193"/>
      <c r="AE140" s="193"/>
      <c r="AF140" s="193"/>
      <c r="AG140" s="193"/>
      <c r="AH140" s="193"/>
      <c r="AI140" s="193"/>
      <c r="AJ140" s="193"/>
      <c r="AK140" s="193"/>
      <c r="AL140" s="193"/>
      <c r="AM140" s="193"/>
      <c r="AN140" s="193"/>
      <c r="AO140" s="193"/>
      <c r="AP140" s="193"/>
      <c r="AQ140" s="193"/>
      <c r="AR140" s="193"/>
      <c r="AS140" s="193"/>
      <c r="AT140" s="193"/>
      <c r="AU140" s="193"/>
      <c r="AV140" s="193"/>
      <c r="AW140" s="193"/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93"/>
      <c r="BL140" s="193"/>
      <c r="BM140" s="193"/>
      <c r="BN140" s="193"/>
      <c r="BO140" s="193"/>
      <c r="BP140" s="193"/>
      <c r="BQ140" s="194"/>
      <c r="CB140" s="1" t="s">
        <v>180</v>
      </c>
    </row>
    <row r="141" spans="1:80" ht="15" customHeight="1" x14ac:dyDescent="0.2">
      <c r="A141" s="76"/>
      <c r="B141" s="76"/>
      <c r="C141" s="187" t="s">
        <v>182</v>
      </c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  <c r="P141" s="188"/>
      <c r="Q141" s="188"/>
      <c r="R141" s="188"/>
      <c r="S141" s="188"/>
      <c r="T141" s="188"/>
      <c r="U141" s="188"/>
      <c r="V141" s="188"/>
      <c r="W141" s="188"/>
      <c r="X141" s="188"/>
      <c r="Y141" s="188"/>
      <c r="Z141" s="189"/>
      <c r="AA141" s="199">
        <v>0</v>
      </c>
      <c r="AB141" s="199"/>
      <c r="AC141" s="199"/>
      <c r="AD141" s="199"/>
      <c r="AE141" s="199"/>
      <c r="AF141" s="199">
        <v>3</v>
      </c>
      <c r="AG141" s="199"/>
      <c r="AH141" s="199"/>
      <c r="AI141" s="199"/>
      <c r="AJ141" s="199"/>
      <c r="AK141" s="199">
        <v>3</v>
      </c>
      <c r="AL141" s="199"/>
      <c r="AM141" s="199"/>
      <c r="AN141" s="199"/>
      <c r="AO141" s="199"/>
      <c r="AP141" s="199">
        <v>0</v>
      </c>
      <c r="AQ141" s="199"/>
      <c r="AR141" s="199"/>
      <c r="AS141" s="199"/>
      <c r="AT141" s="199"/>
      <c r="AU141" s="199">
        <v>0</v>
      </c>
      <c r="AV141" s="199"/>
      <c r="AW141" s="199"/>
      <c r="AX141" s="199"/>
      <c r="AY141" s="199"/>
      <c r="AZ141" s="199">
        <f>AP141+AU141</f>
        <v>0</v>
      </c>
      <c r="BA141" s="199"/>
      <c r="BB141" s="199"/>
      <c r="BC141" s="199"/>
      <c r="BD141" s="199">
        <f>IF(AA141=0,0,AP141/AA141*100-100)</f>
        <v>0</v>
      </c>
      <c r="BE141" s="199"/>
      <c r="BF141" s="199"/>
      <c r="BG141" s="199"/>
      <c r="BH141" s="199"/>
      <c r="BI141" s="199">
        <f>IF(AF141=0,0,AU141/AF141*100-100)</f>
        <v>-100</v>
      </c>
      <c r="BJ141" s="199"/>
      <c r="BK141" s="199"/>
      <c r="BL141" s="199"/>
      <c r="BM141" s="199"/>
      <c r="BN141" s="199">
        <f>IF(AK141=0,0,AZ141/AK141*100-100)</f>
        <v>-100</v>
      </c>
      <c r="BO141" s="199"/>
      <c r="BP141" s="199"/>
      <c r="BQ141" s="199"/>
    </row>
    <row r="142" spans="1:80" ht="12.75" customHeight="1" x14ac:dyDescent="0.2">
      <c r="A142" s="76"/>
      <c r="B142" s="76"/>
      <c r="C142" s="187" t="s">
        <v>184</v>
      </c>
      <c r="D142" s="193"/>
      <c r="E142" s="193"/>
      <c r="F142" s="193"/>
      <c r="G142" s="193"/>
      <c r="H142" s="193"/>
      <c r="I142" s="193"/>
      <c r="J142" s="193"/>
      <c r="K142" s="193"/>
      <c r="L142" s="193"/>
      <c r="M142" s="193"/>
      <c r="N142" s="193"/>
      <c r="O142" s="193"/>
      <c r="P142" s="193"/>
      <c r="Q142" s="193"/>
      <c r="R142" s="193"/>
      <c r="S142" s="193"/>
      <c r="T142" s="193"/>
      <c r="U142" s="193"/>
      <c r="V142" s="193"/>
      <c r="W142" s="193"/>
      <c r="X142" s="193"/>
      <c r="Y142" s="193"/>
      <c r="Z142" s="193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3"/>
      <c r="BQ142" s="194"/>
      <c r="CB142" s="1" t="s">
        <v>183</v>
      </c>
    </row>
    <row r="143" spans="1:80" s="171" customFormat="1" ht="15" customHeight="1" x14ac:dyDescent="0.2">
      <c r="A143" s="84"/>
      <c r="B143" s="84"/>
      <c r="C143" s="184" t="s">
        <v>143</v>
      </c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1"/>
      <c r="AA143" s="198"/>
      <c r="AB143" s="198"/>
      <c r="AC143" s="198"/>
      <c r="AD143" s="198"/>
      <c r="AE143" s="198"/>
      <c r="AF143" s="198"/>
      <c r="AG143" s="198"/>
      <c r="AH143" s="198"/>
      <c r="AI143" s="198"/>
      <c r="AJ143" s="198"/>
      <c r="AK143" s="198"/>
      <c r="AL143" s="198"/>
      <c r="AM143" s="198"/>
      <c r="AN143" s="198"/>
      <c r="AO143" s="198"/>
      <c r="AP143" s="198"/>
      <c r="AQ143" s="198"/>
      <c r="AR143" s="198"/>
      <c r="AS143" s="198"/>
      <c r="AT143" s="198"/>
      <c r="AU143" s="198"/>
      <c r="AV143" s="198"/>
      <c r="AW143" s="198"/>
      <c r="AX143" s="198"/>
      <c r="AY143" s="198"/>
      <c r="AZ143" s="198"/>
      <c r="BA143" s="198"/>
      <c r="BB143" s="198"/>
      <c r="BC143" s="198"/>
      <c r="BD143" s="198"/>
      <c r="BE143" s="198"/>
      <c r="BF143" s="198"/>
      <c r="BG143" s="198"/>
      <c r="BH143" s="198"/>
      <c r="BI143" s="198"/>
      <c r="BJ143" s="198"/>
      <c r="BK143" s="198"/>
      <c r="BL143" s="198"/>
      <c r="BM143" s="198"/>
      <c r="BN143" s="198"/>
      <c r="BO143" s="198"/>
      <c r="BP143" s="198"/>
      <c r="BQ143" s="198"/>
    </row>
    <row r="144" spans="1:80" ht="15" customHeight="1" x14ac:dyDescent="0.2">
      <c r="A144" s="76"/>
      <c r="B144" s="76"/>
      <c r="C144" s="187" t="s">
        <v>144</v>
      </c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9"/>
      <c r="AA144" s="199">
        <v>181</v>
      </c>
      <c r="AB144" s="199"/>
      <c r="AC144" s="199"/>
      <c r="AD144" s="199"/>
      <c r="AE144" s="199"/>
      <c r="AF144" s="199">
        <v>0</v>
      </c>
      <c r="AG144" s="199"/>
      <c r="AH144" s="199"/>
      <c r="AI144" s="199"/>
      <c r="AJ144" s="199"/>
      <c r="AK144" s="199">
        <v>181</v>
      </c>
      <c r="AL144" s="199"/>
      <c r="AM144" s="199"/>
      <c r="AN144" s="199"/>
      <c r="AO144" s="199"/>
      <c r="AP144" s="199">
        <v>255</v>
      </c>
      <c r="AQ144" s="199"/>
      <c r="AR144" s="199"/>
      <c r="AS144" s="199"/>
      <c r="AT144" s="199"/>
      <c r="AU144" s="199">
        <v>0</v>
      </c>
      <c r="AV144" s="199"/>
      <c r="AW144" s="199"/>
      <c r="AX144" s="199"/>
      <c r="AY144" s="199"/>
      <c r="AZ144" s="199">
        <f>AP144+AU144</f>
        <v>255</v>
      </c>
      <c r="BA144" s="199"/>
      <c r="BB144" s="199"/>
      <c r="BC144" s="199"/>
      <c r="BD144" s="199">
        <f>IF(AA144=0,0,AP144/AA144*100-100)</f>
        <v>40.88397790055248</v>
      </c>
      <c r="BE144" s="199"/>
      <c r="BF144" s="199"/>
      <c r="BG144" s="199"/>
      <c r="BH144" s="199"/>
      <c r="BI144" s="199">
        <f>IF(AF144=0,0,AU144/AF144*100-100)</f>
        <v>0</v>
      </c>
      <c r="BJ144" s="199"/>
      <c r="BK144" s="199"/>
      <c r="BL144" s="199"/>
      <c r="BM144" s="199"/>
      <c r="BN144" s="199">
        <f>IF(AK144=0,0,AZ144/AK144*100-100)</f>
        <v>40.88397790055248</v>
      </c>
      <c r="BO144" s="199"/>
      <c r="BP144" s="199"/>
      <c r="BQ144" s="199"/>
    </row>
    <row r="145" spans="1:80" ht="12.75" customHeight="1" x14ac:dyDescent="0.2">
      <c r="A145" s="76"/>
      <c r="B145" s="76"/>
      <c r="C145" s="187" t="s">
        <v>186</v>
      </c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4"/>
      <c r="CB145" s="1" t="s">
        <v>185</v>
      </c>
    </row>
    <row r="146" spans="1:80" ht="15" customHeight="1" x14ac:dyDescent="0.2">
      <c r="A146" s="76"/>
      <c r="B146" s="76"/>
      <c r="C146" s="187" t="s">
        <v>146</v>
      </c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188"/>
      <c r="S146" s="188"/>
      <c r="T146" s="188"/>
      <c r="U146" s="188"/>
      <c r="V146" s="188"/>
      <c r="W146" s="188"/>
      <c r="X146" s="188"/>
      <c r="Y146" s="188"/>
      <c r="Z146" s="189"/>
      <c r="AA146" s="199">
        <v>8</v>
      </c>
      <c r="AB146" s="199"/>
      <c r="AC146" s="199"/>
      <c r="AD146" s="199"/>
      <c r="AE146" s="199"/>
      <c r="AF146" s="199">
        <v>0</v>
      </c>
      <c r="AG146" s="199"/>
      <c r="AH146" s="199"/>
      <c r="AI146" s="199"/>
      <c r="AJ146" s="199"/>
      <c r="AK146" s="199">
        <v>8</v>
      </c>
      <c r="AL146" s="199"/>
      <c r="AM146" s="199"/>
      <c r="AN146" s="199"/>
      <c r="AO146" s="199"/>
      <c r="AP146" s="199">
        <v>8.5</v>
      </c>
      <c r="AQ146" s="199"/>
      <c r="AR146" s="199"/>
      <c r="AS146" s="199"/>
      <c r="AT146" s="199"/>
      <c r="AU146" s="199">
        <v>0</v>
      </c>
      <c r="AV146" s="199"/>
      <c r="AW146" s="199"/>
      <c r="AX146" s="199"/>
      <c r="AY146" s="199"/>
      <c r="AZ146" s="199">
        <f>AP146+AU146</f>
        <v>8.5</v>
      </c>
      <c r="BA146" s="199"/>
      <c r="BB146" s="199"/>
      <c r="BC146" s="199"/>
      <c r="BD146" s="199">
        <f>IF(AA146=0,0,AP146/AA146*100-100)</f>
        <v>6.25</v>
      </c>
      <c r="BE146" s="199"/>
      <c r="BF146" s="199"/>
      <c r="BG146" s="199"/>
      <c r="BH146" s="199"/>
      <c r="BI146" s="199">
        <f>IF(AF146=0,0,AU146/AF146*100-100)</f>
        <v>0</v>
      </c>
      <c r="BJ146" s="199"/>
      <c r="BK146" s="199"/>
      <c r="BL146" s="199"/>
      <c r="BM146" s="199"/>
      <c r="BN146" s="199">
        <f>IF(AK146=0,0,AZ146/AK146*100-100)</f>
        <v>6.25</v>
      </c>
      <c r="BO146" s="199"/>
      <c r="BP146" s="199"/>
      <c r="BQ146" s="199"/>
    </row>
    <row r="147" spans="1:80" ht="15" customHeight="1" x14ac:dyDescent="0.2">
      <c r="A147" s="76"/>
      <c r="B147" s="76"/>
      <c r="C147" s="187" t="s">
        <v>187</v>
      </c>
      <c r="D147" s="188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  <c r="P147" s="188"/>
      <c r="Q147" s="188"/>
      <c r="R147" s="188"/>
      <c r="S147" s="188"/>
      <c r="T147" s="188"/>
      <c r="U147" s="188"/>
      <c r="V147" s="188"/>
      <c r="W147" s="188"/>
      <c r="X147" s="188"/>
      <c r="Y147" s="188"/>
      <c r="Z147" s="189"/>
      <c r="AA147" s="199">
        <v>142625</v>
      </c>
      <c r="AB147" s="199"/>
      <c r="AC147" s="199"/>
      <c r="AD147" s="199"/>
      <c r="AE147" s="199"/>
      <c r="AF147" s="199">
        <v>0</v>
      </c>
      <c r="AG147" s="199"/>
      <c r="AH147" s="199"/>
      <c r="AI147" s="199"/>
      <c r="AJ147" s="199"/>
      <c r="AK147" s="199">
        <v>142625</v>
      </c>
      <c r="AL147" s="199"/>
      <c r="AM147" s="199"/>
      <c r="AN147" s="199"/>
      <c r="AO147" s="199"/>
      <c r="AP147" s="199">
        <v>0</v>
      </c>
      <c r="AQ147" s="199"/>
      <c r="AR147" s="199"/>
      <c r="AS147" s="199"/>
      <c r="AT147" s="199"/>
      <c r="AU147" s="199">
        <v>0</v>
      </c>
      <c r="AV147" s="199"/>
      <c r="AW147" s="199"/>
      <c r="AX147" s="199"/>
      <c r="AY147" s="199"/>
      <c r="AZ147" s="199">
        <f>AP147+AU147</f>
        <v>0</v>
      </c>
      <c r="BA147" s="199"/>
      <c r="BB147" s="199"/>
      <c r="BC147" s="199"/>
      <c r="BD147" s="199">
        <f>IF(AA147=0,0,AP147/AA147*100-100)</f>
        <v>-100</v>
      </c>
      <c r="BE147" s="199"/>
      <c r="BF147" s="199"/>
      <c r="BG147" s="199"/>
      <c r="BH147" s="199"/>
      <c r="BI147" s="199">
        <f>IF(AF147=0,0,AU147/AF147*100-100)</f>
        <v>0</v>
      </c>
      <c r="BJ147" s="199"/>
      <c r="BK147" s="199"/>
      <c r="BL147" s="199"/>
      <c r="BM147" s="199"/>
      <c r="BN147" s="199">
        <f>IF(AK147=0,0,AZ147/AK147*100-100)</f>
        <v>-100</v>
      </c>
      <c r="BO147" s="199"/>
      <c r="BP147" s="199"/>
      <c r="BQ147" s="199"/>
    </row>
    <row r="148" spans="1:80" ht="12.75" customHeight="1" x14ac:dyDescent="0.2">
      <c r="A148" s="76"/>
      <c r="B148" s="76"/>
      <c r="C148" s="187" t="s">
        <v>189</v>
      </c>
      <c r="D148" s="193"/>
      <c r="E148" s="193"/>
      <c r="F148" s="193"/>
      <c r="G148" s="193"/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193"/>
      <c r="W148" s="193"/>
      <c r="X148" s="193"/>
      <c r="Y148" s="193"/>
      <c r="Z148" s="193"/>
      <c r="AA148" s="193"/>
      <c r="AB148" s="193"/>
      <c r="AC148" s="193"/>
      <c r="AD148" s="193"/>
      <c r="AE148" s="193"/>
      <c r="AF148" s="193"/>
      <c r="AG148" s="193"/>
      <c r="AH148" s="193"/>
      <c r="AI148" s="193"/>
      <c r="AJ148" s="193"/>
      <c r="AK148" s="193"/>
      <c r="AL148" s="193"/>
      <c r="AM148" s="193"/>
      <c r="AN148" s="193"/>
      <c r="AO148" s="193"/>
      <c r="AP148" s="193"/>
      <c r="AQ148" s="193"/>
      <c r="AR148" s="193"/>
      <c r="AS148" s="193"/>
      <c r="AT148" s="193"/>
      <c r="AU148" s="193"/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93"/>
      <c r="BL148" s="193"/>
      <c r="BM148" s="193"/>
      <c r="BN148" s="193"/>
      <c r="BO148" s="193"/>
      <c r="BP148" s="193"/>
      <c r="BQ148" s="194"/>
      <c r="CB148" s="1" t="s">
        <v>188</v>
      </c>
    </row>
    <row r="149" spans="1:80" ht="15" customHeight="1" x14ac:dyDescent="0.2">
      <c r="A149" s="76"/>
      <c r="B149" s="76"/>
      <c r="C149" s="187" t="s">
        <v>190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199">
        <v>0</v>
      </c>
      <c r="AB149" s="199"/>
      <c r="AC149" s="199"/>
      <c r="AD149" s="199"/>
      <c r="AE149" s="199"/>
      <c r="AF149" s="199">
        <v>108000</v>
      </c>
      <c r="AG149" s="199"/>
      <c r="AH149" s="199"/>
      <c r="AI149" s="199"/>
      <c r="AJ149" s="199"/>
      <c r="AK149" s="199">
        <v>108000</v>
      </c>
      <c r="AL149" s="199"/>
      <c r="AM149" s="199"/>
      <c r="AN149" s="199"/>
      <c r="AO149" s="199"/>
      <c r="AP149" s="199">
        <v>0</v>
      </c>
      <c r="AQ149" s="199"/>
      <c r="AR149" s="199"/>
      <c r="AS149" s="199"/>
      <c r="AT149" s="199"/>
      <c r="AU149" s="199">
        <v>0</v>
      </c>
      <c r="AV149" s="199"/>
      <c r="AW149" s="199"/>
      <c r="AX149" s="199"/>
      <c r="AY149" s="199"/>
      <c r="AZ149" s="199">
        <f>AP149+AU149</f>
        <v>0</v>
      </c>
      <c r="BA149" s="199"/>
      <c r="BB149" s="199"/>
      <c r="BC149" s="199"/>
      <c r="BD149" s="199">
        <f>IF(AA149=0,0,AP149/AA149*100-100)</f>
        <v>0</v>
      </c>
      <c r="BE149" s="199"/>
      <c r="BF149" s="199"/>
      <c r="BG149" s="199"/>
      <c r="BH149" s="199"/>
      <c r="BI149" s="199">
        <f>IF(AF149=0,0,AU149/AF149*100-100)</f>
        <v>-100</v>
      </c>
      <c r="BJ149" s="199"/>
      <c r="BK149" s="199"/>
      <c r="BL149" s="199"/>
      <c r="BM149" s="199"/>
      <c r="BN149" s="199">
        <f>IF(AK149=0,0,AZ149/AK149*100-100)</f>
        <v>-100</v>
      </c>
      <c r="BO149" s="199"/>
      <c r="BP149" s="199"/>
      <c r="BQ149" s="199"/>
    </row>
    <row r="150" spans="1:80" ht="12.75" customHeight="1" x14ac:dyDescent="0.2">
      <c r="A150" s="76"/>
      <c r="B150" s="76"/>
      <c r="C150" s="187" t="s">
        <v>184</v>
      </c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3"/>
      <c r="BQ150" s="194"/>
      <c r="CB150" s="1" t="s">
        <v>191</v>
      </c>
    </row>
    <row r="151" spans="1:80" s="171" customFormat="1" ht="15" customHeight="1" x14ac:dyDescent="0.2">
      <c r="A151" s="84"/>
      <c r="B151" s="84"/>
      <c r="C151" s="184" t="s">
        <v>148</v>
      </c>
      <c r="D151" s="190"/>
      <c r="E151" s="190"/>
      <c r="F151" s="190"/>
      <c r="G151" s="190"/>
      <c r="H151" s="190"/>
      <c r="I151" s="190"/>
      <c r="J151" s="190"/>
      <c r="K151" s="190"/>
      <c r="L151" s="190"/>
      <c r="M151" s="190"/>
      <c r="N151" s="190"/>
      <c r="O151" s="190"/>
      <c r="P151" s="190"/>
      <c r="Q151" s="190"/>
      <c r="R151" s="190"/>
      <c r="S151" s="190"/>
      <c r="T151" s="190"/>
      <c r="U151" s="190"/>
      <c r="V151" s="190"/>
      <c r="W151" s="190"/>
      <c r="X151" s="190"/>
      <c r="Y151" s="190"/>
      <c r="Z151" s="191"/>
      <c r="AA151" s="198"/>
      <c r="AB151" s="198"/>
      <c r="AC151" s="198"/>
      <c r="AD151" s="198"/>
      <c r="AE151" s="198"/>
      <c r="AF151" s="198"/>
      <c r="AG151" s="198"/>
      <c r="AH151" s="198"/>
      <c r="AI151" s="198"/>
      <c r="AJ151" s="198"/>
      <c r="AK151" s="198"/>
      <c r="AL151" s="198"/>
      <c r="AM151" s="198"/>
      <c r="AN151" s="198"/>
      <c r="AO151" s="198"/>
      <c r="AP151" s="198"/>
      <c r="AQ151" s="198"/>
      <c r="AR151" s="198"/>
      <c r="AS151" s="198"/>
      <c r="AT151" s="198"/>
      <c r="AU151" s="198"/>
      <c r="AV151" s="198"/>
      <c r="AW151" s="198"/>
      <c r="AX151" s="198"/>
      <c r="AY151" s="198"/>
      <c r="AZ151" s="198"/>
      <c r="BA151" s="198"/>
      <c r="BB151" s="198"/>
      <c r="BC151" s="198"/>
      <c r="BD151" s="198"/>
      <c r="BE151" s="198"/>
      <c r="BF151" s="198"/>
      <c r="BG151" s="198"/>
      <c r="BH151" s="198"/>
      <c r="BI151" s="198"/>
      <c r="BJ151" s="198"/>
      <c r="BK151" s="198"/>
      <c r="BL151" s="198"/>
      <c r="BM151" s="198"/>
      <c r="BN151" s="198"/>
      <c r="BO151" s="198"/>
      <c r="BP151" s="198"/>
      <c r="BQ151" s="198"/>
    </row>
    <row r="152" spans="1:80" ht="15" customHeight="1" x14ac:dyDescent="0.2">
      <c r="A152" s="76"/>
      <c r="B152" s="76"/>
      <c r="C152" s="187" t="s">
        <v>149</v>
      </c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  <c r="P152" s="188"/>
      <c r="Q152" s="188"/>
      <c r="R152" s="188"/>
      <c r="S152" s="188"/>
      <c r="T152" s="188"/>
      <c r="U152" s="188"/>
      <c r="V152" s="188"/>
      <c r="W152" s="188"/>
      <c r="X152" s="188"/>
      <c r="Y152" s="188"/>
      <c r="Z152" s="189"/>
      <c r="AA152" s="199">
        <v>1.5</v>
      </c>
      <c r="AB152" s="199"/>
      <c r="AC152" s="199"/>
      <c r="AD152" s="199"/>
      <c r="AE152" s="199"/>
      <c r="AF152" s="199">
        <v>0</v>
      </c>
      <c r="AG152" s="199"/>
      <c r="AH152" s="199"/>
      <c r="AI152" s="199"/>
      <c r="AJ152" s="199"/>
      <c r="AK152" s="199">
        <v>1.5</v>
      </c>
      <c r="AL152" s="199"/>
      <c r="AM152" s="199"/>
      <c r="AN152" s="199"/>
      <c r="AO152" s="199"/>
      <c r="AP152" s="199">
        <v>1.5</v>
      </c>
      <c r="AQ152" s="199"/>
      <c r="AR152" s="199"/>
      <c r="AS152" s="199"/>
      <c r="AT152" s="199"/>
      <c r="AU152" s="199">
        <v>0</v>
      </c>
      <c r="AV152" s="199"/>
      <c r="AW152" s="199"/>
      <c r="AX152" s="199"/>
      <c r="AY152" s="199"/>
      <c r="AZ152" s="199">
        <f>AP152+AU152</f>
        <v>1.5</v>
      </c>
      <c r="BA152" s="199"/>
      <c r="BB152" s="199"/>
      <c r="BC152" s="199"/>
      <c r="BD152" s="199">
        <f>IF(AA152=0,0,AP152/AA152*100-100)</f>
        <v>0</v>
      </c>
      <c r="BE152" s="199"/>
      <c r="BF152" s="199"/>
      <c r="BG152" s="199"/>
      <c r="BH152" s="199"/>
      <c r="BI152" s="199">
        <f>IF(AF152=0,0,AU152/AF152*100-100)</f>
        <v>0</v>
      </c>
      <c r="BJ152" s="199"/>
      <c r="BK152" s="199"/>
      <c r="BL152" s="199"/>
      <c r="BM152" s="199"/>
      <c r="BN152" s="199">
        <f>IF(AK152=0,0,AZ152/AK152*100-100)</f>
        <v>0</v>
      </c>
      <c r="BO152" s="199"/>
      <c r="BP152" s="199"/>
      <c r="BQ152" s="199"/>
    </row>
    <row r="153" spans="1:80" ht="12.75" customHeight="1" x14ac:dyDescent="0.2">
      <c r="A153" s="76"/>
      <c r="B153" s="76"/>
      <c r="C153" s="187" t="s">
        <v>122</v>
      </c>
      <c r="D153" s="193"/>
      <c r="E153" s="193"/>
      <c r="F153" s="193"/>
      <c r="G153" s="193"/>
      <c r="H153" s="193"/>
      <c r="I153" s="193"/>
      <c r="J153" s="193"/>
      <c r="K153" s="193"/>
      <c r="L153" s="193"/>
      <c r="M153" s="193"/>
      <c r="N153" s="193"/>
      <c r="O153" s="193"/>
      <c r="P153" s="193"/>
      <c r="Q153" s="193"/>
      <c r="R153" s="193"/>
      <c r="S153" s="193"/>
      <c r="T153" s="193"/>
      <c r="U153" s="193"/>
      <c r="V153" s="193"/>
      <c r="W153" s="193"/>
      <c r="X153" s="193"/>
      <c r="Y153" s="193"/>
      <c r="Z153" s="193"/>
      <c r="AA153" s="193"/>
      <c r="AB153" s="193"/>
      <c r="AC153" s="193"/>
      <c r="AD153" s="193"/>
      <c r="AE153" s="193"/>
      <c r="AF153" s="193"/>
      <c r="AG153" s="193"/>
      <c r="AH153" s="193"/>
      <c r="AI153" s="193"/>
      <c r="AJ153" s="193"/>
      <c r="AK153" s="193"/>
      <c r="AL153" s="193"/>
      <c r="AM153" s="193"/>
      <c r="AN153" s="193"/>
      <c r="AO153" s="193"/>
      <c r="AP153" s="193"/>
      <c r="AQ153" s="193"/>
      <c r="AR153" s="193"/>
      <c r="AS153" s="193"/>
      <c r="AT153" s="193"/>
      <c r="AU153" s="193"/>
      <c r="AV153" s="193"/>
      <c r="AW153" s="193"/>
      <c r="AX153" s="193"/>
      <c r="AY153" s="193"/>
      <c r="AZ153" s="193"/>
      <c r="BA153" s="193"/>
      <c r="BB153" s="193"/>
      <c r="BC153" s="193"/>
      <c r="BD153" s="193"/>
      <c r="BE153" s="193"/>
      <c r="BF153" s="193"/>
      <c r="BG153" s="193"/>
      <c r="BH153" s="193"/>
      <c r="BI153" s="193"/>
      <c r="BJ153" s="193"/>
      <c r="BK153" s="193"/>
      <c r="BL153" s="193"/>
      <c r="BM153" s="193"/>
      <c r="BN153" s="193"/>
      <c r="BO153" s="193"/>
      <c r="BP153" s="193"/>
      <c r="BQ153" s="194"/>
      <c r="CB153" s="1" t="s">
        <v>192</v>
      </c>
    </row>
    <row r="154" spans="1:80" ht="15" customHeight="1" x14ac:dyDescent="0.2">
      <c r="A154" s="76"/>
      <c r="B154" s="76"/>
      <c r="C154" s="187" t="s">
        <v>151</v>
      </c>
      <c r="D154" s="188"/>
      <c r="E154" s="188"/>
      <c r="F154" s="188"/>
      <c r="G154" s="188"/>
      <c r="H154" s="188"/>
      <c r="I154" s="188"/>
      <c r="J154" s="188"/>
      <c r="K154" s="188"/>
      <c r="L154" s="188"/>
      <c r="M154" s="188"/>
      <c r="N154" s="188"/>
      <c r="O154" s="188"/>
      <c r="P154" s="188"/>
      <c r="Q154" s="188"/>
      <c r="R154" s="188"/>
      <c r="S154" s="188"/>
      <c r="T154" s="188"/>
      <c r="U154" s="188"/>
      <c r="V154" s="188"/>
      <c r="W154" s="188"/>
      <c r="X154" s="188"/>
      <c r="Y154" s="188"/>
      <c r="Z154" s="189"/>
      <c r="AA154" s="199">
        <v>2.6</v>
      </c>
      <c r="AB154" s="199"/>
      <c r="AC154" s="199"/>
      <c r="AD154" s="199"/>
      <c r="AE154" s="199"/>
      <c r="AF154" s="199">
        <v>0</v>
      </c>
      <c r="AG154" s="199"/>
      <c r="AH154" s="199"/>
      <c r="AI154" s="199"/>
      <c r="AJ154" s="199"/>
      <c r="AK154" s="199">
        <v>2.6</v>
      </c>
      <c r="AL154" s="199"/>
      <c r="AM154" s="199"/>
      <c r="AN154" s="199"/>
      <c r="AO154" s="199"/>
      <c r="AP154" s="199">
        <v>3</v>
      </c>
      <c r="AQ154" s="199"/>
      <c r="AR154" s="199"/>
      <c r="AS154" s="199"/>
      <c r="AT154" s="199"/>
      <c r="AU154" s="199">
        <v>0</v>
      </c>
      <c r="AV154" s="199"/>
      <c r="AW154" s="199"/>
      <c r="AX154" s="199"/>
      <c r="AY154" s="199"/>
      <c r="AZ154" s="199">
        <f>AP154+AU154</f>
        <v>3</v>
      </c>
      <c r="BA154" s="199"/>
      <c r="BB154" s="199"/>
      <c r="BC154" s="199"/>
      <c r="BD154" s="199">
        <f>IF(AA154=0,0,AP154/AA154*100-100)</f>
        <v>15.384615384615373</v>
      </c>
      <c r="BE154" s="199"/>
      <c r="BF154" s="199"/>
      <c r="BG154" s="199"/>
      <c r="BH154" s="199"/>
      <c r="BI154" s="199">
        <f>IF(AF154=0,0,AU154/AF154*100-100)</f>
        <v>0</v>
      </c>
      <c r="BJ154" s="199"/>
      <c r="BK154" s="199"/>
      <c r="BL154" s="199"/>
      <c r="BM154" s="199"/>
      <c r="BN154" s="199">
        <f>IF(AK154=0,0,AZ154/AK154*100-100)</f>
        <v>15.384615384615373</v>
      </c>
      <c r="BO154" s="199"/>
      <c r="BP154" s="199"/>
      <c r="BQ154" s="199"/>
    </row>
    <row r="155" spans="1:80" ht="12.75" customHeight="1" x14ac:dyDescent="0.2">
      <c r="A155" s="76"/>
      <c r="B155" s="76"/>
      <c r="C155" s="187" t="s">
        <v>194</v>
      </c>
      <c r="D155" s="193"/>
      <c r="E155" s="193"/>
      <c r="F155" s="193"/>
      <c r="G155" s="193"/>
      <c r="H155" s="193"/>
      <c r="I155" s="193"/>
      <c r="J155" s="193"/>
      <c r="K155" s="193"/>
      <c r="L155" s="193"/>
      <c r="M155" s="193"/>
      <c r="N155" s="193"/>
      <c r="O155" s="193"/>
      <c r="P155" s="193"/>
      <c r="Q155" s="193"/>
      <c r="R155" s="193"/>
      <c r="S155" s="193"/>
      <c r="T155" s="193"/>
      <c r="U155" s="193"/>
      <c r="V155" s="193"/>
      <c r="W155" s="193"/>
      <c r="X155" s="193"/>
      <c r="Y155" s="193"/>
      <c r="Z155" s="193"/>
      <c r="AA155" s="193"/>
      <c r="AB155" s="193"/>
      <c r="AC155" s="193"/>
      <c r="AD155" s="193"/>
      <c r="AE155" s="193"/>
      <c r="AF155" s="193"/>
      <c r="AG155" s="193"/>
      <c r="AH155" s="193"/>
      <c r="AI155" s="193"/>
      <c r="AJ155" s="193"/>
      <c r="AK155" s="193"/>
      <c r="AL155" s="193"/>
      <c r="AM155" s="193"/>
      <c r="AN155" s="193"/>
      <c r="AO155" s="193"/>
      <c r="AP155" s="193"/>
      <c r="AQ155" s="193"/>
      <c r="AR155" s="193"/>
      <c r="AS155" s="193"/>
      <c r="AT155" s="193"/>
      <c r="AU155" s="193"/>
      <c r="AV155" s="193"/>
      <c r="AW155" s="193"/>
      <c r="AX155" s="193"/>
      <c r="AY155" s="193"/>
      <c r="AZ155" s="193"/>
      <c r="BA155" s="193"/>
      <c r="BB155" s="193"/>
      <c r="BC155" s="193"/>
      <c r="BD155" s="193"/>
      <c r="BE155" s="193"/>
      <c r="BF155" s="193"/>
      <c r="BG155" s="193"/>
      <c r="BH155" s="193"/>
      <c r="BI155" s="193"/>
      <c r="BJ155" s="193"/>
      <c r="BK155" s="193"/>
      <c r="BL155" s="193"/>
      <c r="BM155" s="193"/>
      <c r="BN155" s="193"/>
      <c r="BO155" s="193"/>
      <c r="BP155" s="193"/>
      <c r="BQ155" s="194"/>
      <c r="CB155" s="1" t="s">
        <v>193</v>
      </c>
    </row>
    <row r="156" spans="1:80" ht="15" customHeight="1" x14ac:dyDescent="0.2">
      <c r="A156" s="76"/>
      <c r="B156" s="76"/>
      <c r="C156" s="187" t="s">
        <v>195</v>
      </c>
      <c r="D156" s="188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  <c r="Z156" s="189"/>
      <c r="AA156" s="199">
        <v>95</v>
      </c>
      <c r="AB156" s="199"/>
      <c r="AC156" s="199"/>
      <c r="AD156" s="199"/>
      <c r="AE156" s="199"/>
      <c r="AF156" s="199">
        <v>0</v>
      </c>
      <c r="AG156" s="199"/>
      <c r="AH156" s="199"/>
      <c r="AI156" s="199"/>
      <c r="AJ156" s="199"/>
      <c r="AK156" s="199">
        <v>95</v>
      </c>
      <c r="AL156" s="199"/>
      <c r="AM156" s="199"/>
      <c r="AN156" s="199"/>
      <c r="AO156" s="199"/>
      <c r="AP156" s="199">
        <v>0</v>
      </c>
      <c r="AQ156" s="199"/>
      <c r="AR156" s="199"/>
      <c r="AS156" s="199"/>
      <c r="AT156" s="199"/>
      <c r="AU156" s="199">
        <v>0</v>
      </c>
      <c r="AV156" s="199"/>
      <c r="AW156" s="199"/>
      <c r="AX156" s="199"/>
      <c r="AY156" s="199"/>
      <c r="AZ156" s="199">
        <f>AP156+AU156</f>
        <v>0</v>
      </c>
      <c r="BA156" s="199"/>
      <c r="BB156" s="199"/>
      <c r="BC156" s="199"/>
      <c r="BD156" s="199">
        <f>IF(AA156=0,0,AP156/AA156*100-100)</f>
        <v>-100</v>
      </c>
      <c r="BE156" s="199"/>
      <c r="BF156" s="199"/>
      <c r="BG156" s="199"/>
      <c r="BH156" s="199"/>
      <c r="BI156" s="199">
        <f>IF(AF156=0,0,AU156/AF156*100-100)</f>
        <v>0</v>
      </c>
      <c r="BJ156" s="199"/>
      <c r="BK156" s="199"/>
      <c r="BL156" s="199"/>
      <c r="BM156" s="199"/>
      <c r="BN156" s="199">
        <f>IF(AK156=0,0,AZ156/AK156*100-100)</f>
        <v>-100</v>
      </c>
      <c r="BO156" s="199"/>
      <c r="BP156" s="199"/>
      <c r="BQ156" s="199"/>
    </row>
    <row r="157" spans="1:80" ht="15" customHeight="1" x14ac:dyDescent="0.2">
      <c r="A157" s="76"/>
      <c r="B157" s="76"/>
      <c r="C157" s="187" t="s">
        <v>196</v>
      </c>
      <c r="D157" s="188"/>
      <c r="E157" s="188"/>
      <c r="F157" s="188"/>
      <c r="G157" s="188"/>
      <c r="H157" s="188"/>
      <c r="I157" s="188"/>
      <c r="J157" s="188"/>
      <c r="K157" s="188"/>
      <c r="L157" s="188"/>
      <c r="M157" s="188"/>
      <c r="N157" s="188"/>
      <c r="O157" s="188"/>
      <c r="P157" s="188"/>
      <c r="Q157" s="188"/>
      <c r="R157" s="188"/>
      <c r="S157" s="188"/>
      <c r="T157" s="188"/>
      <c r="U157" s="188"/>
      <c r="V157" s="188"/>
      <c r="W157" s="188"/>
      <c r="X157" s="188"/>
      <c r="Y157" s="188"/>
      <c r="Z157" s="189"/>
      <c r="AA157" s="199">
        <v>95</v>
      </c>
      <c r="AB157" s="199"/>
      <c r="AC157" s="199"/>
      <c r="AD157" s="199"/>
      <c r="AE157" s="199"/>
      <c r="AF157" s="199">
        <v>0</v>
      </c>
      <c r="AG157" s="199"/>
      <c r="AH157" s="199"/>
      <c r="AI157" s="199"/>
      <c r="AJ157" s="199"/>
      <c r="AK157" s="199">
        <v>95</v>
      </c>
      <c r="AL157" s="199"/>
      <c r="AM157" s="199"/>
      <c r="AN157" s="199"/>
      <c r="AO157" s="199"/>
      <c r="AP157" s="199">
        <v>0</v>
      </c>
      <c r="AQ157" s="199"/>
      <c r="AR157" s="199"/>
      <c r="AS157" s="199"/>
      <c r="AT157" s="199"/>
      <c r="AU157" s="199">
        <v>0</v>
      </c>
      <c r="AV157" s="199"/>
      <c r="AW157" s="199"/>
      <c r="AX157" s="199"/>
      <c r="AY157" s="199"/>
      <c r="AZ157" s="199">
        <f>AP157+AU157</f>
        <v>0</v>
      </c>
      <c r="BA157" s="199"/>
      <c r="BB157" s="199"/>
      <c r="BC157" s="199"/>
      <c r="BD157" s="199">
        <f>IF(AA157=0,0,AP157/AA157*100-100)</f>
        <v>-100</v>
      </c>
      <c r="BE157" s="199"/>
      <c r="BF157" s="199"/>
      <c r="BG157" s="199"/>
      <c r="BH157" s="199"/>
      <c r="BI157" s="199">
        <f>IF(AF157=0,0,AU157/AF157*100-100)</f>
        <v>0</v>
      </c>
      <c r="BJ157" s="199"/>
      <c r="BK157" s="199"/>
      <c r="BL157" s="199"/>
      <c r="BM157" s="199"/>
      <c r="BN157" s="199">
        <f>IF(AK157=0,0,AZ157/AK157*100-100)</f>
        <v>-100</v>
      </c>
      <c r="BO157" s="199"/>
      <c r="BP157" s="199"/>
      <c r="BQ157" s="199"/>
    </row>
    <row r="158" spans="1:80" ht="15" customHeight="1" x14ac:dyDescent="0.2">
      <c r="A158" s="76"/>
      <c r="B158" s="76"/>
      <c r="C158" s="187" t="s">
        <v>197</v>
      </c>
      <c r="D158" s="188"/>
      <c r="E158" s="188"/>
      <c r="F158" s="188"/>
      <c r="G158" s="188"/>
      <c r="H158" s="188"/>
      <c r="I158" s="188"/>
      <c r="J158" s="188"/>
      <c r="K158" s="188"/>
      <c r="L158" s="188"/>
      <c r="M158" s="188"/>
      <c r="N158" s="188"/>
      <c r="O158" s="188"/>
      <c r="P158" s="188"/>
      <c r="Q158" s="188"/>
      <c r="R158" s="188"/>
      <c r="S158" s="188"/>
      <c r="T158" s="188"/>
      <c r="U158" s="188"/>
      <c r="V158" s="188"/>
      <c r="W158" s="188"/>
      <c r="X158" s="188"/>
      <c r="Y158" s="188"/>
      <c r="Z158" s="189"/>
      <c r="AA158" s="199">
        <v>0</v>
      </c>
      <c r="AB158" s="199"/>
      <c r="AC158" s="199"/>
      <c r="AD158" s="199"/>
      <c r="AE158" s="199"/>
      <c r="AF158" s="199">
        <v>81</v>
      </c>
      <c r="AG158" s="199"/>
      <c r="AH158" s="199"/>
      <c r="AI158" s="199"/>
      <c r="AJ158" s="199"/>
      <c r="AK158" s="199">
        <v>81</v>
      </c>
      <c r="AL158" s="199"/>
      <c r="AM158" s="199"/>
      <c r="AN158" s="199"/>
      <c r="AO158" s="199"/>
      <c r="AP158" s="199">
        <v>0</v>
      </c>
      <c r="AQ158" s="199"/>
      <c r="AR158" s="199"/>
      <c r="AS158" s="199"/>
      <c r="AT158" s="199"/>
      <c r="AU158" s="199">
        <v>0</v>
      </c>
      <c r="AV158" s="199"/>
      <c r="AW158" s="199"/>
      <c r="AX158" s="199"/>
      <c r="AY158" s="199"/>
      <c r="AZ158" s="199">
        <f>AP158+AU158</f>
        <v>0</v>
      </c>
      <c r="BA158" s="199"/>
      <c r="BB158" s="199"/>
      <c r="BC158" s="199"/>
      <c r="BD158" s="199">
        <f>IF(AA158=0,0,AP158/AA158*100-100)</f>
        <v>0</v>
      </c>
      <c r="BE158" s="199"/>
      <c r="BF158" s="199"/>
      <c r="BG158" s="199"/>
      <c r="BH158" s="199"/>
      <c r="BI158" s="199">
        <f>IF(AF158=0,0,AU158/AF158*100-100)</f>
        <v>-100</v>
      </c>
      <c r="BJ158" s="199"/>
      <c r="BK158" s="199"/>
      <c r="BL158" s="199"/>
      <c r="BM158" s="199"/>
      <c r="BN158" s="199">
        <f>IF(AK158=0,0,AZ158/AK158*100-100)</f>
        <v>-100</v>
      </c>
      <c r="BO158" s="199"/>
      <c r="BP158" s="199"/>
      <c r="BQ158" s="199"/>
    </row>
    <row r="159" spans="1:80" ht="12.75" customHeight="1" x14ac:dyDescent="0.2">
      <c r="A159" s="76"/>
      <c r="B159" s="76"/>
      <c r="C159" s="187" t="s">
        <v>184</v>
      </c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193"/>
      <c r="R159" s="193"/>
      <c r="S159" s="193"/>
      <c r="T159" s="193"/>
      <c r="U159" s="193"/>
      <c r="V159" s="193"/>
      <c r="W159" s="193"/>
      <c r="X159" s="193"/>
      <c r="Y159" s="193"/>
      <c r="Z159" s="193"/>
      <c r="AA159" s="193"/>
      <c r="AB159" s="193"/>
      <c r="AC159" s="193"/>
      <c r="AD159" s="193"/>
      <c r="AE159" s="193"/>
      <c r="AF159" s="193"/>
      <c r="AG159" s="193"/>
      <c r="AH159" s="193"/>
      <c r="AI159" s="193"/>
      <c r="AJ159" s="193"/>
      <c r="AK159" s="193"/>
      <c r="AL159" s="193"/>
      <c r="AM159" s="193"/>
      <c r="AN159" s="193"/>
      <c r="AO159" s="193"/>
      <c r="AP159" s="193"/>
      <c r="AQ159" s="193"/>
      <c r="AR159" s="193"/>
      <c r="AS159" s="193"/>
      <c r="AT159" s="193"/>
      <c r="AU159" s="193"/>
      <c r="AV159" s="193"/>
      <c r="AW159" s="193"/>
      <c r="AX159" s="193"/>
      <c r="AY159" s="193"/>
      <c r="AZ159" s="193"/>
      <c r="BA159" s="193"/>
      <c r="BB159" s="193"/>
      <c r="BC159" s="193"/>
      <c r="BD159" s="193"/>
      <c r="BE159" s="193"/>
      <c r="BF159" s="193"/>
      <c r="BG159" s="193"/>
      <c r="BH159" s="193"/>
      <c r="BI159" s="193"/>
      <c r="BJ159" s="193"/>
      <c r="BK159" s="193"/>
      <c r="BL159" s="193"/>
      <c r="BM159" s="193"/>
      <c r="BN159" s="193"/>
      <c r="BO159" s="193"/>
      <c r="BP159" s="193"/>
      <c r="BQ159" s="194"/>
      <c r="CB159" s="1" t="s">
        <v>198</v>
      </c>
    </row>
    <row r="160" spans="1:80" ht="15.75" customHeight="1" x14ac:dyDescent="0.2">
      <c r="A160" s="52" t="s">
        <v>61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</row>
    <row r="161" spans="1:107" ht="15" customHeight="1" x14ac:dyDescent="0.2">
      <c r="A161" s="51" t="s">
        <v>208</v>
      </c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</row>
    <row r="162" spans="1:107" s="30" customFormat="1" ht="47.25" customHeight="1" x14ac:dyDescent="0.2">
      <c r="A162" s="129" t="s">
        <v>62</v>
      </c>
      <c r="B162" s="129"/>
      <c r="C162" s="129" t="s">
        <v>4</v>
      </c>
      <c r="D162" s="129"/>
      <c r="E162" s="129"/>
      <c r="F162" s="129"/>
      <c r="G162" s="129"/>
      <c r="H162" s="129"/>
      <c r="I162" s="129"/>
      <c r="J162" s="129"/>
      <c r="K162" s="129"/>
      <c r="L162" s="129"/>
      <c r="M162" s="129"/>
      <c r="N162" s="129"/>
      <c r="O162" s="129"/>
      <c r="P162" s="129"/>
      <c r="Q162" s="129"/>
      <c r="R162" s="129"/>
      <c r="S162" s="129" t="s">
        <v>63</v>
      </c>
      <c r="T162" s="129"/>
      <c r="U162" s="129"/>
      <c r="V162" s="129"/>
      <c r="W162" s="129"/>
      <c r="X162" s="129"/>
      <c r="Y162" s="129"/>
      <c r="Z162" s="129"/>
      <c r="AA162" s="129" t="s">
        <v>64</v>
      </c>
      <c r="AB162" s="129"/>
      <c r="AC162" s="129"/>
      <c r="AD162" s="129"/>
      <c r="AE162" s="129"/>
      <c r="AF162" s="129"/>
      <c r="AG162" s="129"/>
      <c r="AH162" s="129"/>
      <c r="AI162" s="129" t="s">
        <v>65</v>
      </c>
      <c r="AJ162" s="129"/>
      <c r="AK162" s="129"/>
      <c r="AL162" s="129"/>
      <c r="AM162" s="129"/>
      <c r="AN162" s="129"/>
      <c r="AO162" s="129"/>
      <c r="AP162" s="129"/>
      <c r="AQ162" s="129" t="s">
        <v>0</v>
      </c>
      <c r="AR162" s="129"/>
      <c r="AS162" s="129"/>
      <c r="AT162" s="129"/>
      <c r="AU162" s="129"/>
      <c r="AV162" s="129"/>
      <c r="AW162" s="129"/>
      <c r="AX162" s="129"/>
      <c r="AY162" s="129" t="s">
        <v>66</v>
      </c>
      <c r="AZ162" s="43"/>
      <c r="BA162" s="43"/>
      <c r="BB162" s="43"/>
      <c r="BC162" s="43"/>
      <c r="BD162" s="43"/>
      <c r="BE162" s="43"/>
      <c r="BF162" s="43"/>
      <c r="BG162" s="129" t="s">
        <v>67</v>
      </c>
      <c r="BH162" s="43"/>
      <c r="BI162" s="43"/>
      <c r="BJ162" s="43"/>
      <c r="BK162" s="43"/>
      <c r="BL162" s="43"/>
      <c r="BM162" s="43"/>
      <c r="BN162" s="43"/>
      <c r="BO162" s="29"/>
      <c r="BP162" s="29"/>
      <c r="BQ162" s="29"/>
    </row>
    <row r="163" spans="1:107" s="30" customFormat="1" ht="18" hidden="1" customHeight="1" x14ac:dyDescent="0.2">
      <c r="A163" s="43" t="s">
        <v>11</v>
      </c>
      <c r="B163" s="43"/>
      <c r="C163" s="130" t="s">
        <v>12</v>
      </c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1" t="s">
        <v>8</v>
      </c>
      <c r="T163" s="131"/>
      <c r="U163" s="131"/>
      <c r="V163" s="131"/>
      <c r="W163" s="131"/>
      <c r="X163" s="131" t="s">
        <v>7</v>
      </c>
      <c r="Y163" s="131"/>
      <c r="Z163" s="131"/>
      <c r="AA163" s="131"/>
      <c r="AB163" s="131"/>
      <c r="AC163" s="134" t="s">
        <v>13</v>
      </c>
      <c r="AD163" s="132"/>
      <c r="AE163" s="132"/>
      <c r="AF163" s="132"/>
      <c r="AG163" s="132"/>
      <c r="AH163" s="132"/>
      <c r="AI163" s="131" t="s">
        <v>9</v>
      </c>
      <c r="AJ163" s="131"/>
      <c r="AK163" s="131"/>
      <c r="AL163" s="131"/>
      <c r="AM163" s="131"/>
      <c r="AN163" s="131" t="s">
        <v>10</v>
      </c>
      <c r="AO163" s="131"/>
      <c r="AP163" s="131"/>
      <c r="AQ163" s="131"/>
      <c r="AR163" s="131"/>
      <c r="AS163" s="134" t="s">
        <v>13</v>
      </c>
      <c r="AT163" s="132"/>
      <c r="AU163" s="132"/>
      <c r="AV163" s="132"/>
      <c r="AW163" s="132"/>
      <c r="AX163" s="132"/>
      <c r="AY163" s="53" t="s">
        <v>14</v>
      </c>
      <c r="AZ163" s="53"/>
      <c r="BA163" s="53"/>
      <c r="BB163" s="53"/>
      <c r="BC163" s="53"/>
      <c r="BD163" s="53" t="s">
        <v>14</v>
      </c>
      <c r="BE163" s="53"/>
      <c r="BF163" s="53"/>
      <c r="BG163" s="53"/>
      <c r="BH163" s="53"/>
      <c r="BI163" s="132" t="s">
        <v>13</v>
      </c>
      <c r="BJ163" s="132"/>
      <c r="BK163" s="132"/>
      <c r="BL163" s="132"/>
      <c r="BM163" s="132"/>
      <c r="BN163" s="132"/>
      <c r="BO163" s="31"/>
      <c r="BP163" s="31"/>
      <c r="BQ163" s="31"/>
      <c r="CA163" s="30" t="s">
        <v>15</v>
      </c>
    </row>
    <row r="164" spans="1:107" s="24" customFormat="1" ht="15" customHeight="1" x14ac:dyDescent="0.25">
      <c r="A164" s="129">
        <v>1</v>
      </c>
      <c r="B164" s="129"/>
      <c r="C164" s="129">
        <v>2</v>
      </c>
      <c r="D164" s="129"/>
      <c r="E164" s="129"/>
      <c r="F164" s="129"/>
      <c r="G164" s="129"/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>
        <v>3</v>
      </c>
      <c r="T164" s="43"/>
      <c r="U164" s="43"/>
      <c r="V164" s="43"/>
      <c r="W164" s="43"/>
      <c r="X164" s="43"/>
      <c r="Y164" s="43"/>
      <c r="Z164" s="43"/>
      <c r="AA164" s="129">
        <v>4</v>
      </c>
      <c r="AB164" s="43"/>
      <c r="AC164" s="43"/>
      <c r="AD164" s="43"/>
      <c r="AE164" s="43"/>
      <c r="AF164" s="43"/>
      <c r="AG164" s="43"/>
      <c r="AH164" s="43"/>
      <c r="AI164" s="129">
        <v>5</v>
      </c>
      <c r="AJ164" s="43"/>
      <c r="AK164" s="43"/>
      <c r="AL164" s="43"/>
      <c r="AM164" s="43"/>
      <c r="AN164" s="43"/>
      <c r="AO164" s="43"/>
      <c r="AP164" s="43"/>
      <c r="AQ164" s="129" t="s">
        <v>68</v>
      </c>
      <c r="AR164" s="43"/>
      <c r="AS164" s="43"/>
      <c r="AT164" s="43"/>
      <c r="AU164" s="43"/>
      <c r="AV164" s="43"/>
      <c r="AW164" s="43"/>
      <c r="AX164" s="43"/>
      <c r="AY164" s="129">
        <v>7</v>
      </c>
      <c r="AZ164" s="43"/>
      <c r="BA164" s="43"/>
      <c r="BB164" s="43"/>
      <c r="BC164" s="43"/>
      <c r="BD164" s="43"/>
      <c r="BE164" s="43"/>
      <c r="BF164" s="43"/>
      <c r="BG164" s="151" t="s">
        <v>69</v>
      </c>
      <c r="BH164" s="43"/>
      <c r="BI164" s="43"/>
      <c r="BJ164" s="43"/>
      <c r="BK164" s="43"/>
      <c r="BL164" s="43"/>
      <c r="BM164" s="43"/>
      <c r="BN164" s="43"/>
      <c r="BO164" s="28"/>
      <c r="BP164" s="28"/>
      <c r="BQ164" s="28"/>
    </row>
    <row r="165" spans="1:107" s="33" customFormat="1" ht="16.5" customHeight="1" x14ac:dyDescent="0.25">
      <c r="A165" s="133" t="s">
        <v>5</v>
      </c>
      <c r="B165" s="133"/>
      <c r="C165" s="85" t="s">
        <v>70</v>
      </c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150" t="s">
        <v>41</v>
      </c>
      <c r="T165" s="137"/>
      <c r="U165" s="137"/>
      <c r="V165" s="137"/>
      <c r="W165" s="137"/>
      <c r="X165" s="137"/>
      <c r="Y165" s="137"/>
      <c r="Z165" s="137"/>
      <c r="AA165" s="147">
        <f>AA166+AA167+AA168+AA169</f>
        <v>0</v>
      </c>
      <c r="AB165" s="142"/>
      <c r="AC165" s="142"/>
      <c r="AD165" s="142"/>
      <c r="AE165" s="142"/>
      <c r="AF165" s="142"/>
      <c r="AG165" s="142"/>
      <c r="AH165" s="142"/>
      <c r="AI165" s="147">
        <f>AI166+AI167+AI168+AI169</f>
        <v>0</v>
      </c>
      <c r="AJ165" s="142"/>
      <c r="AK165" s="142"/>
      <c r="AL165" s="142"/>
      <c r="AM165" s="142"/>
      <c r="AN165" s="142"/>
      <c r="AO165" s="142"/>
      <c r="AP165" s="142"/>
      <c r="AQ165" s="147">
        <f>AQ166+AQ167+AQ168+AQ169</f>
        <v>0</v>
      </c>
      <c r="AR165" s="142"/>
      <c r="AS165" s="142"/>
      <c r="AT165" s="142"/>
      <c r="AU165" s="142"/>
      <c r="AV165" s="142"/>
      <c r="AW165" s="142"/>
      <c r="AX165" s="142"/>
      <c r="AY165" s="143" t="s">
        <v>41</v>
      </c>
      <c r="AZ165" s="144"/>
      <c r="BA165" s="144"/>
      <c r="BB165" s="144"/>
      <c r="BC165" s="144"/>
      <c r="BD165" s="144"/>
      <c r="BE165" s="144"/>
      <c r="BF165" s="144"/>
      <c r="BG165" s="143" t="s">
        <v>41</v>
      </c>
      <c r="BH165" s="144"/>
      <c r="BI165" s="144"/>
      <c r="BJ165" s="144"/>
      <c r="BK165" s="144"/>
      <c r="BL165" s="144"/>
      <c r="BM165" s="144"/>
      <c r="BN165" s="144"/>
      <c r="BO165" s="32"/>
      <c r="BP165" s="32"/>
      <c r="BQ165" s="32"/>
    </row>
    <row r="166" spans="1:107" s="30" customFormat="1" ht="14.25" customHeight="1" x14ac:dyDescent="0.2">
      <c r="A166" s="43"/>
      <c r="B166" s="43"/>
      <c r="C166" s="135" t="s">
        <v>71</v>
      </c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6" t="s">
        <v>41</v>
      </c>
      <c r="T166" s="137"/>
      <c r="U166" s="137"/>
      <c r="V166" s="137"/>
      <c r="W166" s="137"/>
      <c r="X166" s="137"/>
      <c r="Y166" s="137"/>
      <c r="Z166" s="137"/>
      <c r="AA166" s="141">
        <v>0</v>
      </c>
      <c r="AB166" s="142"/>
      <c r="AC166" s="142"/>
      <c r="AD166" s="142"/>
      <c r="AE166" s="142"/>
      <c r="AF166" s="142"/>
      <c r="AG166" s="142"/>
      <c r="AH166" s="142"/>
      <c r="AI166" s="138">
        <v>0</v>
      </c>
      <c r="AJ166" s="139"/>
      <c r="AK166" s="139"/>
      <c r="AL166" s="139"/>
      <c r="AM166" s="139"/>
      <c r="AN166" s="139"/>
      <c r="AO166" s="139"/>
      <c r="AP166" s="140"/>
      <c r="AQ166" s="141">
        <f>AI166-AA166</f>
        <v>0</v>
      </c>
      <c r="AR166" s="142"/>
      <c r="AS166" s="142"/>
      <c r="AT166" s="142"/>
      <c r="AU166" s="142"/>
      <c r="AV166" s="142"/>
      <c r="AW166" s="142"/>
      <c r="AX166" s="142"/>
      <c r="AY166" s="152" t="s">
        <v>41</v>
      </c>
      <c r="AZ166" s="144"/>
      <c r="BA166" s="144"/>
      <c r="BB166" s="144"/>
      <c r="BC166" s="144"/>
      <c r="BD166" s="144"/>
      <c r="BE166" s="144"/>
      <c r="BF166" s="144"/>
      <c r="BG166" s="152" t="s">
        <v>41</v>
      </c>
      <c r="BH166" s="144"/>
      <c r="BI166" s="144"/>
      <c r="BJ166" s="144"/>
      <c r="BK166" s="144"/>
      <c r="BL166" s="144"/>
      <c r="BM166" s="144"/>
      <c r="BN166" s="144"/>
      <c r="BO166" s="31"/>
      <c r="BP166" s="31"/>
      <c r="BQ166" s="31"/>
    </row>
    <row r="167" spans="1:107" s="30" customFormat="1" ht="31.5" customHeight="1" x14ac:dyDescent="0.2">
      <c r="A167" s="43"/>
      <c r="B167" s="43"/>
      <c r="C167" s="135" t="s">
        <v>72</v>
      </c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6" t="s">
        <v>41</v>
      </c>
      <c r="T167" s="137"/>
      <c r="U167" s="137"/>
      <c r="V167" s="137"/>
      <c r="W167" s="137"/>
      <c r="X167" s="137"/>
      <c r="Y167" s="137"/>
      <c r="Z167" s="137"/>
      <c r="AA167" s="141">
        <v>0</v>
      </c>
      <c r="AB167" s="142"/>
      <c r="AC167" s="142"/>
      <c r="AD167" s="142"/>
      <c r="AE167" s="142"/>
      <c r="AF167" s="142"/>
      <c r="AG167" s="142"/>
      <c r="AH167" s="142"/>
      <c r="AI167" s="141">
        <v>0</v>
      </c>
      <c r="AJ167" s="142"/>
      <c r="AK167" s="142"/>
      <c r="AL167" s="142"/>
      <c r="AM167" s="142"/>
      <c r="AN167" s="142"/>
      <c r="AO167" s="142"/>
      <c r="AP167" s="142"/>
      <c r="AQ167" s="141">
        <f>AI167-AA167</f>
        <v>0</v>
      </c>
      <c r="AR167" s="142"/>
      <c r="AS167" s="142"/>
      <c r="AT167" s="142"/>
      <c r="AU167" s="142"/>
      <c r="AV167" s="142"/>
      <c r="AW167" s="142"/>
      <c r="AX167" s="142"/>
      <c r="AY167" s="152" t="s">
        <v>41</v>
      </c>
      <c r="AZ167" s="144"/>
      <c r="BA167" s="144"/>
      <c r="BB167" s="144"/>
      <c r="BC167" s="144"/>
      <c r="BD167" s="144"/>
      <c r="BE167" s="144"/>
      <c r="BF167" s="144"/>
      <c r="BG167" s="152" t="s">
        <v>41</v>
      </c>
      <c r="BH167" s="144"/>
      <c r="BI167" s="144"/>
      <c r="BJ167" s="144"/>
      <c r="BK167" s="144"/>
      <c r="BL167" s="144"/>
      <c r="BM167" s="144"/>
      <c r="BN167" s="144"/>
      <c r="BO167" s="31"/>
      <c r="BP167" s="31"/>
      <c r="BQ167" s="31"/>
    </row>
    <row r="168" spans="1:107" s="24" customFormat="1" ht="15.75" customHeight="1" x14ac:dyDescent="0.25">
      <c r="A168" s="43"/>
      <c r="B168" s="43"/>
      <c r="C168" s="135" t="s">
        <v>73</v>
      </c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6" t="s">
        <v>41</v>
      </c>
      <c r="T168" s="137"/>
      <c r="U168" s="137"/>
      <c r="V168" s="137"/>
      <c r="W168" s="137"/>
      <c r="X168" s="137"/>
      <c r="Y168" s="137"/>
      <c r="Z168" s="137"/>
      <c r="AA168" s="141">
        <v>0</v>
      </c>
      <c r="AB168" s="142"/>
      <c r="AC168" s="142"/>
      <c r="AD168" s="142"/>
      <c r="AE168" s="142"/>
      <c r="AF168" s="142"/>
      <c r="AG168" s="142"/>
      <c r="AH168" s="142"/>
      <c r="AI168" s="141">
        <v>0</v>
      </c>
      <c r="AJ168" s="142"/>
      <c r="AK168" s="142"/>
      <c r="AL168" s="142"/>
      <c r="AM168" s="142"/>
      <c r="AN168" s="142"/>
      <c r="AO168" s="142"/>
      <c r="AP168" s="142"/>
      <c r="AQ168" s="141">
        <f>AI168-AA168</f>
        <v>0</v>
      </c>
      <c r="AR168" s="142"/>
      <c r="AS168" s="142"/>
      <c r="AT168" s="142"/>
      <c r="AU168" s="142"/>
      <c r="AV168" s="142"/>
      <c r="AW168" s="142"/>
      <c r="AX168" s="142"/>
      <c r="AY168" s="152" t="s">
        <v>41</v>
      </c>
      <c r="AZ168" s="144"/>
      <c r="BA168" s="144"/>
      <c r="BB168" s="144"/>
      <c r="BC168" s="144"/>
      <c r="BD168" s="144"/>
      <c r="BE168" s="144"/>
      <c r="BF168" s="144"/>
      <c r="BG168" s="152" t="s">
        <v>41</v>
      </c>
      <c r="BH168" s="144"/>
      <c r="BI168" s="144"/>
      <c r="BJ168" s="144"/>
      <c r="BK168" s="144"/>
      <c r="BL168" s="144"/>
      <c r="BM168" s="144"/>
      <c r="BN168" s="144"/>
      <c r="BO168" s="28"/>
      <c r="BP168" s="28"/>
      <c r="BQ168" s="28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</row>
    <row r="169" spans="1:107" s="33" customFormat="1" ht="15" customHeight="1" x14ac:dyDescent="0.25">
      <c r="A169" s="43"/>
      <c r="B169" s="43"/>
      <c r="C169" s="135" t="s">
        <v>74</v>
      </c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6" t="s">
        <v>41</v>
      </c>
      <c r="T169" s="137"/>
      <c r="U169" s="137"/>
      <c r="V169" s="137"/>
      <c r="W169" s="137"/>
      <c r="X169" s="137"/>
      <c r="Y169" s="137"/>
      <c r="Z169" s="137"/>
      <c r="AA169" s="141">
        <v>0</v>
      </c>
      <c r="AB169" s="142"/>
      <c r="AC169" s="142"/>
      <c r="AD169" s="142"/>
      <c r="AE169" s="142"/>
      <c r="AF169" s="142"/>
      <c r="AG169" s="142"/>
      <c r="AH169" s="142"/>
      <c r="AI169" s="141">
        <v>0</v>
      </c>
      <c r="AJ169" s="142"/>
      <c r="AK169" s="142"/>
      <c r="AL169" s="142"/>
      <c r="AM169" s="142"/>
      <c r="AN169" s="142"/>
      <c r="AO169" s="142"/>
      <c r="AP169" s="142"/>
      <c r="AQ169" s="141">
        <f>AI169-AA169</f>
        <v>0</v>
      </c>
      <c r="AR169" s="142"/>
      <c r="AS169" s="142"/>
      <c r="AT169" s="142"/>
      <c r="AU169" s="142"/>
      <c r="AV169" s="142"/>
      <c r="AW169" s="142"/>
      <c r="AX169" s="142"/>
      <c r="AY169" s="152" t="s">
        <v>41</v>
      </c>
      <c r="AZ169" s="144"/>
      <c r="BA169" s="144"/>
      <c r="BB169" s="144"/>
      <c r="BC169" s="144"/>
      <c r="BD169" s="144"/>
      <c r="BE169" s="144"/>
      <c r="BF169" s="144"/>
      <c r="BG169" s="152" t="s">
        <v>41</v>
      </c>
      <c r="BH169" s="144"/>
      <c r="BI169" s="144"/>
      <c r="BJ169" s="144"/>
      <c r="BK169" s="144"/>
      <c r="BL169" s="144"/>
      <c r="BM169" s="144"/>
      <c r="BN169" s="144"/>
      <c r="BO169" s="32"/>
      <c r="BP169" s="32"/>
      <c r="BQ169" s="32"/>
      <c r="BR169" s="35"/>
      <c r="BS169" s="35"/>
      <c r="BT169" s="35"/>
      <c r="BU169" s="35"/>
      <c r="BV169" s="35"/>
      <c r="BW169" s="35"/>
      <c r="BX169" s="35"/>
      <c r="BY169" s="35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5"/>
      <c r="CQ169" s="35"/>
      <c r="CR169" s="35"/>
      <c r="CS169" s="35"/>
      <c r="CT169" s="35"/>
      <c r="CU169" s="35"/>
      <c r="CV169" s="35"/>
      <c r="CW169" s="35"/>
      <c r="CX169" s="35"/>
      <c r="CY169" s="35"/>
      <c r="CZ169" s="35"/>
      <c r="DA169" s="35"/>
      <c r="DB169" s="35"/>
      <c r="DC169" s="35"/>
    </row>
    <row r="170" spans="1:107" ht="15.75" customHeight="1" x14ac:dyDescent="0.2">
      <c r="A170" s="213" t="s">
        <v>218</v>
      </c>
      <c r="B170" s="185"/>
      <c r="C170" s="185"/>
      <c r="D170" s="185"/>
      <c r="E170" s="185"/>
      <c r="F170" s="185"/>
      <c r="G170" s="185"/>
      <c r="H170" s="185"/>
      <c r="I170" s="185"/>
      <c r="J170" s="185"/>
      <c r="K170" s="185"/>
      <c r="L170" s="185"/>
      <c r="M170" s="185"/>
      <c r="N170" s="185"/>
      <c r="O170" s="185"/>
      <c r="P170" s="185"/>
      <c r="Q170" s="185"/>
      <c r="R170" s="185"/>
      <c r="S170" s="185"/>
      <c r="T170" s="185"/>
      <c r="U170" s="185"/>
      <c r="V170" s="185"/>
      <c r="W170" s="185"/>
      <c r="X170" s="185"/>
      <c r="Y170" s="185"/>
      <c r="Z170" s="185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5"/>
      <c r="BI170" s="185"/>
      <c r="BJ170" s="185"/>
      <c r="BK170" s="185"/>
      <c r="BL170" s="185"/>
      <c r="BM170" s="185"/>
      <c r="BN170" s="186"/>
      <c r="BO170" s="6"/>
      <c r="BP170" s="6"/>
      <c r="BQ170" s="6"/>
    </row>
    <row r="171" spans="1:107" s="37" customFormat="1" ht="15" customHeight="1" x14ac:dyDescent="0.2">
      <c r="A171" s="133" t="s">
        <v>22</v>
      </c>
      <c r="B171" s="133"/>
      <c r="C171" s="85" t="s">
        <v>75</v>
      </c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150" t="s">
        <v>41</v>
      </c>
      <c r="T171" s="137"/>
      <c r="U171" s="137"/>
      <c r="V171" s="137"/>
      <c r="W171" s="137"/>
      <c r="X171" s="137"/>
      <c r="Y171" s="137"/>
      <c r="Z171" s="137"/>
      <c r="AA171" s="147">
        <v>0</v>
      </c>
      <c r="AB171" s="142"/>
      <c r="AC171" s="142"/>
      <c r="AD171" s="142"/>
      <c r="AE171" s="142"/>
      <c r="AF171" s="142"/>
      <c r="AG171" s="142"/>
      <c r="AH171" s="142"/>
      <c r="AI171" s="147">
        <v>0</v>
      </c>
      <c r="AJ171" s="142"/>
      <c r="AK171" s="142"/>
      <c r="AL171" s="142"/>
      <c r="AM171" s="142"/>
      <c r="AN171" s="142"/>
      <c r="AO171" s="142"/>
      <c r="AP171" s="142"/>
      <c r="AQ171" s="153">
        <f>AI171-AA171</f>
        <v>0</v>
      </c>
      <c r="AR171" s="154"/>
      <c r="AS171" s="154"/>
      <c r="AT171" s="154"/>
      <c r="AU171" s="154"/>
      <c r="AV171" s="154"/>
      <c r="AW171" s="154"/>
      <c r="AX171" s="154"/>
      <c r="AY171" s="143" t="s">
        <v>41</v>
      </c>
      <c r="AZ171" s="144"/>
      <c r="BA171" s="144"/>
      <c r="BB171" s="144"/>
      <c r="BC171" s="144"/>
      <c r="BD171" s="144"/>
      <c r="BE171" s="144"/>
      <c r="BF171" s="144"/>
      <c r="BG171" s="143" t="s">
        <v>41</v>
      </c>
      <c r="BH171" s="144"/>
      <c r="BI171" s="144"/>
      <c r="BJ171" s="144"/>
      <c r="BK171" s="144"/>
      <c r="BL171" s="144"/>
      <c r="BM171" s="144"/>
      <c r="BN171" s="144"/>
      <c r="BO171" s="31"/>
      <c r="BP171" s="31"/>
      <c r="BQ171" s="31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</row>
    <row r="172" spans="1:107" ht="15.75" customHeight="1" x14ac:dyDescent="0.2">
      <c r="A172" s="213" t="s">
        <v>219</v>
      </c>
      <c r="B172" s="185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5"/>
      <c r="AA172" s="185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  <c r="AW172" s="185"/>
      <c r="AX172" s="185"/>
      <c r="AY172" s="185"/>
      <c r="AZ172" s="185"/>
      <c r="BA172" s="185"/>
      <c r="BB172" s="185"/>
      <c r="BC172" s="185"/>
      <c r="BD172" s="185"/>
      <c r="BE172" s="185"/>
      <c r="BF172" s="185"/>
      <c r="BG172" s="185"/>
      <c r="BH172" s="185"/>
      <c r="BI172" s="185"/>
      <c r="BJ172" s="185"/>
      <c r="BK172" s="185"/>
      <c r="BL172" s="185"/>
      <c r="BM172" s="185"/>
      <c r="BN172" s="186"/>
      <c r="BO172" s="6"/>
      <c r="BP172" s="6"/>
      <c r="BQ172" s="6"/>
    </row>
    <row r="173" spans="1:107" ht="15.75" customHeight="1" x14ac:dyDescent="0.2">
      <c r="A173" s="213" t="s">
        <v>220</v>
      </c>
      <c r="B173" s="185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6"/>
      <c r="BO173" s="6"/>
      <c r="BP173" s="6"/>
      <c r="BQ173" s="6"/>
    </row>
    <row r="174" spans="1:107" s="33" customFormat="1" ht="15.75" customHeight="1" x14ac:dyDescent="0.25">
      <c r="A174" s="149" t="s">
        <v>45</v>
      </c>
      <c r="B174" s="149"/>
      <c r="C174" s="85" t="s">
        <v>76</v>
      </c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145"/>
      <c r="T174" s="146"/>
      <c r="U174" s="146"/>
      <c r="V174" s="146"/>
      <c r="W174" s="146"/>
      <c r="X174" s="146"/>
      <c r="Y174" s="146"/>
      <c r="Z174" s="146"/>
      <c r="AA174" s="147">
        <v>0</v>
      </c>
      <c r="AB174" s="148"/>
      <c r="AC174" s="148"/>
      <c r="AD174" s="148"/>
      <c r="AE174" s="148"/>
      <c r="AF174" s="148"/>
      <c r="AG174" s="148"/>
      <c r="AH174" s="148"/>
      <c r="AI174" s="147">
        <v>0</v>
      </c>
      <c r="AJ174" s="148"/>
      <c r="AK174" s="148"/>
      <c r="AL174" s="148"/>
      <c r="AM174" s="148"/>
      <c r="AN174" s="148"/>
      <c r="AO174" s="148"/>
      <c r="AP174" s="148"/>
      <c r="AQ174" s="147">
        <f>AI174-AA174</f>
        <v>0</v>
      </c>
      <c r="AR174" s="148"/>
      <c r="AS174" s="148"/>
      <c r="AT174" s="148"/>
      <c r="AU174" s="148"/>
      <c r="AV174" s="148"/>
      <c r="AW174" s="148"/>
      <c r="AX174" s="148"/>
      <c r="AY174" s="143" t="s">
        <v>41</v>
      </c>
      <c r="AZ174" s="144"/>
      <c r="BA174" s="144"/>
      <c r="BB174" s="144"/>
      <c r="BC174" s="144"/>
      <c r="BD174" s="144"/>
      <c r="BE174" s="144"/>
      <c r="BF174" s="144"/>
      <c r="BG174" s="143" t="s">
        <v>41</v>
      </c>
      <c r="BH174" s="144"/>
      <c r="BI174" s="144"/>
      <c r="BJ174" s="144"/>
      <c r="BK174" s="144"/>
      <c r="BL174" s="144"/>
      <c r="BM174" s="144"/>
      <c r="BN174" s="144"/>
      <c r="BO174" s="32"/>
      <c r="BP174" s="32"/>
      <c r="BQ174" s="32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</row>
    <row r="175" spans="1:107" s="24" customFormat="1" ht="15.75" hidden="1" customHeight="1" x14ac:dyDescent="0.25">
      <c r="A175" s="43" t="s">
        <v>11</v>
      </c>
      <c r="B175" s="43"/>
      <c r="C175" s="135" t="s">
        <v>12</v>
      </c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45" t="s">
        <v>33</v>
      </c>
      <c r="T175" s="146"/>
      <c r="U175" s="146"/>
      <c r="V175" s="146"/>
      <c r="W175" s="146"/>
      <c r="X175" s="146"/>
      <c r="Y175" s="146"/>
      <c r="Z175" s="146"/>
      <c r="AA175" s="141" t="s">
        <v>91</v>
      </c>
      <c r="AB175" s="141"/>
      <c r="AC175" s="141"/>
      <c r="AD175" s="141"/>
      <c r="AE175" s="141"/>
      <c r="AF175" s="141"/>
      <c r="AG175" s="141"/>
      <c r="AH175" s="141"/>
      <c r="AI175" s="141" t="s">
        <v>99</v>
      </c>
      <c r="AJ175" s="141"/>
      <c r="AK175" s="141"/>
      <c r="AL175" s="141"/>
      <c r="AM175" s="141"/>
      <c r="AN175" s="141"/>
      <c r="AO175" s="141"/>
      <c r="AP175" s="141"/>
      <c r="AQ175" s="147" t="s">
        <v>103</v>
      </c>
      <c r="AR175" s="148"/>
      <c r="AS175" s="148"/>
      <c r="AT175" s="148"/>
      <c r="AU175" s="148"/>
      <c r="AV175" s="148"/>
      <c r="AW175" s="148"/>
      <c r="AX175" s="148"/>
      <c r="AY175" s="146" t="s">
        <v>19</v>
      </c>
      <c r="AZ175" s="146"/>
      <c r="BA175" s="146"/>
      <c r="BB175" s="146"/>
      <c r="BC175" s="146"/>
      <c r="BD175" s="146"/>
      <c r="BE175" s="146"/>
      <c r="BF175" s="146"/>
      <c r="BG175" s="146" t="s">
        <v>102</v>
      </c>
      <c r="BH175" s="137"/>
      <c r="BI175" s="137"/>
      <c r="BJ175" s="137"/>
      <c r="BK175" s="137"/>
      <c r="BL175" s="137"/>
      <c r="BM175" s="137"/>
      <c r="BN175" s="137"/>
      <c r="BO175" s="28"/>
      <c r="BP175" s="28"/>
      <c r="BQ175" s="28"/>
      <c r="BR175" s="34"/>
      <c r="BS175" s="34"/>
      <c r="BT175" s="34"/>
      <c r="BU175" s="34"/>
      <c r="BV175" s="34"/>
      <c r="BW175" s="34"/>
      <c r="BX175" s="34"/>
      <c r="BY175" s="34"/>
      <c r="BZ175" s="34"/>
      <c r="CA175" s="36" t="s">
        <v>100</v>
      </c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</row>
    <row r="176" spans="1:107" s="24" customFormat="1" ht="15.75" customHeight="1" x14ac:dyDescent="0.25">
      <c r="A176" s="43"/>
      <c r="B176" s="43"/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45"/>
      <c r="T176" s="146"/>
      <c r="U176" s="146"/>
      <c r="V176" s="146"/>
      <c r="W176" s="146"/>
      <c r="X176" s="146"/>
      <c r="Y176" s="146"/>
      <c r="Z176" s="146"/>
      <c r="AA176" s="147"/>
      <c r="AB176" s="142"/>
      <c r="AC176" s="142"/>
      <c r="AD176" s="142"/>
      <c r="AE176" s="142"/>
      <c r="AF176" s="142"/>
      <c r="AG176" s="142"/>
      <c r="AH176" s="142"/>
      <c r="AI176" s="153"/>
      <c r="AJ176" s="154"/>
      <c r="AK176" s="154"/>
      <c r="AL176" s="154"/>
      <c r="AM176" s="154"/>
      <c r="AN176" s="154"/>
      <c r="AO176" s="154"/>
      <c r="AP176" s="154"/>
      <c r="AQ176" s="153"/>
      <c r="AR176" s="154"/>
      <c r="AS176" s="154"/>
      <c r="AT176" s="154"/>
      <c r="AU176" s="154"/>
      <c r="AV176" s="154"/>
      <c r="AW176" s="154"/>
      <c r="AX176" s="154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  <c r="BI176" s="146"/>
      <c r="BJ176" s="146"/>
      <c r="BK176" s="146"/>
      <c r="BL176" s="146"/>
      <c r="BM176" s="146"/>
      <c r="BN176" s="146"/>
      <c r="BO176" s="28"/>
      <c r="BP176" s="28"/>
      <c r="BQ176" s="28"/>
      <c r="CA176" s="30" t="s">
        <v>92</v>
      </c>
    </row>
    <row r="177" spans="1:107" s="33" customFormat="1" ht="32.25" customHeight="1" x14ac:dyDescent="0.25">
      <c r="A177" s="149" t="s">
        <v>46</v>
      </c>
      <c r="B177" s="149"/>
      <c r="C177" s="85" t="s">
        <v>77</v>
      </c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150" t="s">
        <v>41</v>
      </c>
      <c r="T177" s="155"/>
      <c r="U177" s="155"/>
      <c r="V177" s="155"/>
      <c r="W177" s="155"/>
      <c r="X177" s="155"/>
      <c r="Y177" s="155"/>
      <c r="Z177" s="155"/>
      <c r="AA177" s="147">
        <v>0</v>
      </c>
      <c r="AB177" s="148"/>
      <c r="AC177" s="148"/>
      <c r="AD177" s="148"/>
      <c r="AE177" s="148"/>
      <c r="AF177" s="148"/>
      <c r="AG177" s="148"/>
      <c r="AH177" s="148"/>
      <c r="AI177" s="147">
        <v>0</v>
      </c>
      <c r="AJ177" s="148"/>
      <c r="AK177" s="148"/>
      <c r="AL177" s="148"/>
      <c r="AM177" s="148"/>
      <c r="AN177" s="148"/>
      <c r="AO177" s="148"/>
      <c r="AP177" s="148"/>
      <c r="AQ177" s="147">
        <f>AI177-AA177</f>
        <v>0</v>
      </c>
      <c r="AR177" s="148"/>
      <c r="AS177" s="148"/>
      <c r="AT177" s="148"/>
      <c r="AU177" s="148"/>
      <c r="AV177" s="148"/>
      <c r="AW177" s="148"/>
      <c r="AX177" s="148"/>
      <c r="AY177" s="143" t="s">
        <v>41</v>
      </c>
      <c r="AZ177" s="144"/>
      <c r="BA177" s="144"/>
      <c r="BB177" s="144"/>
      <c r="BC177" s="144"/>
      <c r="BD177" s="144"/>
      <c r="BE177" s="144"/>
      <c r="BF177" s="144"/>
      <c r="BG177" s="143" t="s">
        <v>41</v>
      </c>
      <c r="BH177" s="144"/>
      <c r="BI177" s="144"/>
      <c r="BJ177" s="144"/>
      <c r="BK177" s="144"/>
      <c r="BL177" s="144"/>
      <c r="BM177" s="144"/>
      <c r="BN177" s="144"/>
      <c r="BO177" s="32"/>
      <c r="BP177" s="32"/>
      <c r="BQ177" s="32"/>
    </row>
    <row r="178" spans="1:107" ht="15.75" customHeight="1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107" ht="15.75" customHeight="1" x14ac:dyDescent="0.2">
      <c r="A179" s="52" t="s">
        <v>78</v>
      </c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52"/>
      <c r="BN179" s="52"/>
      <c r="BO179" s="52"/>
      <c r="BP179" s="52"/>
      <c r="BQ179" s="52"/>
    </row>
    <row r="180" spans="1:107" ht="15.75" customHeight="1" x14ac:dyDescent="0.2">
      <c r="A180" s="214" t="s">
        <v>221</v>
      </c>
      <c r="B180" s="185"/>
      <c r="C180" s="185"/>
      <c r="D180" s="185"/>
      <c r="E180" s="185"/>
      <c r="F180" s="185"/>
      <c r="G180" s="185"/>
      <c r="H180" s="185"/>
      <c r="I180" s="185"/>
      <c r="J180" s="185"/>
      <c r="K180" s="185"/>
      <c r="L180" s="185"/>
      <c r="M180" s="185"/>
      <c r="N180" s="185"/>
      <c r="O180" s="185"/>
      <c r="P180" s="185"/>
      <c r="Q180" s="185"/>
      <c r="R180" s="185"/>
      <c r="S180" s="185"/>
      <c r="T180" s="185"/>
      <c r="U180" s="185"/>
      <c r="V180" s="185"/>
      <c r="W180" s="185"/>
      <c r="X180" s="185"/>
      <c r="Y180" s="185"/>
      <c r="Z180" s="185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6"/>
      <c r="BO180" s="6"/>
      <c r="BP180" s="6"/>
      <c r="BQ180" s="6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</row>
    <row r="181" spans="1:107" ht="15.75" customHeight="1" x14ac:dyDescent="0.2">
      <c r="A181" s="52" t="s">
        <v>79</v>
      </c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52"/>
      <c r="BN181" s="52"/>
      <c r="BO181" s="52"/>
      <c r="BP181" s="52"/>
      <c r="BQ181" s="52"/>
    </row>
    <row r="182" spans="1:107" ht="15.75" customHeight="1" x14ac:dyDescent="0.2">
      <c r="A182" s="214" t="s">
        <v>222</v>
      </c>
      <c r="B182" s="185"/>
      <c r="C182" s="185"/>
      <c r="D182" s="185"/>
      <c r="E182" s="185"/>
      <c r="F182" s="185"/>
      <c r="G182" s="185"/>
      <c r="H182" s="185"/>
      <c r="I182" s="185"/>
      <c r="J182" s="185"/>
      <c r="K182" s="185"/>
      <c r="L182" s="185"/>
      <c r="M182" s="185"/>
      <c r="N182" s="185"/>
      <c r="O182" s="185"/>
      <c r="P182" s="185"/>
      <c r="Q182" s="185"/>
      <c r="R182" s="185"/>
      <c r="S182" s="185"/>
      <c r="T182" s="185"/>
      <c r="U182" s="185"/>
      <c r="V182" s="185"/>
      <c r="W182" s="185"/>
      <c r="X182" s="185"/>
      <c r="Y182" s="185"/>
      <c r="Z182" s="185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6"/>
      <c r="BO182" s="6"/>
      <c r="BP182" s="6"/>
      <c r="BQ182" s="6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</row>
    <row r="183" spans="1:107" ht="15.75" customHeight="1" x14ac:dyDescent="0.25">
      <c r="A183" s="24" t="s">
        <v>80</v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107" ht="15.75" customHeight="1" x14ac:dyDescent="0.2">
      <c r="A184" s="52" t="s">
        <v>81</v>
      </c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156"/>
      <c r="N184" s="156"/>
      <c r="O184" s="156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</row>
    <row r="185" spans="1:107" ht="15.75" customHeight="1" x14ac:dyDescent="0.2">
      <c r="A185" s="214" t="s">
        <v>223</v>
      </c>
      <c r="B185" s="185"/>
      <c r="C185" s="185"/>
      <c r="D185" s="185"/>
      <c r="E185" s="185"/>
      <c r="F185" s="185"/>
      <c r="G185" s="185"/>
      <c r="H185" s="185"/>
      <c r="I185" s="185"/>
      <c r="J185" s="185"/>
      <c r="K185" s="185"/>
      <c r="L185" s="185"/>
      <c r="M185" s="185"/>
      <c r="N185" s="185"/>
      <c r="O185" s="185"/>
      <c r="P185" s="185"/>
      <c r="Q185" s="185"/>
      <c r="R185" s="185"/>
      <c r="S185" s="185"/>
      <c r="T185" s="185"/>
      <c r="U185" s="185"/>
      <c r="V185" s="185"/>
      <c r="W185" s="185"/>
      <c r="X185" s="185"/>
      <c r="Y185" s="185"/>
      <c r="Z185" s="185"/>
      <c r="AA185" s="185"/>
      <c r="AB185" s="185"/>
      <c r="AC185" s="185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6"/>
      <c r="BO185" s="12"/>
      <c r="BP185" s="12"/>
      <c r="BQ185" s="12"/>
    </row>
    <row r="186" spans="1:107" ht="15.75" customHeight="1" x14ac:dyDescent="0.2">
      <c r="A186" s="52" t="s">
        <v>82</v>
      </c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156"/>
      <c r="N186" s="156"/>
      <c r="O186" s="156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</row>
    <row r="187" spans="1:107" ht="15.75" customHeight="1" x14ac:dyDescent="0.2">
      <c r="A187" s="214" t="s">
        <v>224</v>
      </c>
      <c r="B187" s="185"/>
      <c r="C187" s="185"/>
      <c r="D187" s="185"/>
      <c r="E187" s="185"/>
      <c r="F187" s="185"/>
      <c r="G187" s="185"/>
      <c r="H187" s="185"/>
      <c r="I187" s="185"/>
      <c r="J187" s="185"/>
      <c r="K187" s="185"/>
      <c r="L187" s="185"/>
      <c r="M187" s="185"/>
      <c r="N187" s="185"/>
      <c r="O187" s="185"/>
      <c r="P187" s="185"/>
      <c r="Q187" s="185"/>
      <c r="R187" s="185"/>
      <c r="S187" s="185"/>
      <c r="T187" s="185"/>
      <c r="U187" s="185"/>
      <c r="V187" s="185"/>
      <c r="W187" s="185"/>
      <c r="X187" s="185"/>
      <c r="Y187" s="185"/>
      <c r="Z187" s="185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6"/>
      <c r="BO187" s="12"/>
      <c r="BP187" s="12"/>
      <c r="BQ187" s="12"/>
    </row>
    <row r="188" spans="1:107" ht="15.75" customHeight="1" x14ac:dyDescent="0.2">
      <c r="A188" s="52" t="s">
        <v>83</v>
      </c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156"/>
      <c r="N188" s="156"/>
      <c r="O188" s="156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</row>
    <row r="189" spans="1:107" ht="15.75" customHeight="1" x14ac:dyDescent="0.2">
      <c r="A189" s="215"/>
      <c r="B189" s="185"/>
      <c r="C189" s="185"/>
      <c r="D189" s="185"/>
      <c r="E189" s="185"/>
      <c r="F189" s="185"/>
      <c r="G189" s="185"/>
      <c r="H189" s="185"/>
      <c r="I189" s="185"/>
      <c r="J189" s="185"/>
      <c r="K189" s="185"/>
      <c r="L189" s="185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6"/>
      <c r="BO189" s="12"/>
      <c r="BP189" s="12"/>
      <c r="BQ189" s="12"/>
    </row>
    <row r="190" spans="1:107" ht="15.75" customHeight="1" x14ac:dyDescent="0.2">
      <c r="A190" s="52" t="s">
        <v>84</v>
      </c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156"/>
      <c r="N190" s="156"/>
      <c r="O190" s="156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</row>
    <row r="191" spans="1:107" ht="15.75" customHeight="1" x14ac:dyDescent="0.2">
      <c r="A191" s="214" t="s">
        <v>225</v>
      </c>
      <c r="B191" s="185"/>
      <c r="C191" s="185"/>
      <c r="D191" s="185"/>
      <c r="E191" s="185"/>
      <c r="F191" s="185"/>
      <c r="G191" s="185"/>
      <c r="H191" s="185"/>
      <c r="I191" s="185"/>
      <c r="J191" s="185"/>
      <c r="K191" s="185"/>
      <c r="L191" s="185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185"/>
      <c r="Y191" s="185"/>
      <c r="Z191" s="185"/>
      <c r="AA191" s="185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6"/>
      <c r="BO191" s="12"/>
      <c r="BP191" s="12"/>
      <c r="BQ191" s="12"/>
    </row>
    <row r="192" spans="1:107" ht="15.75" customHeight="1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</row>
    <row r="193" spans="1:60" ht="42" customHeight="1" x14ac:dyDescent="0.25">
      <c r="A193" s="204" t="s">
        <v>202</v>
      </c>
      <c r="B193" s="205"/>
      <c r="C193" s="205"/>
      <c r="D193" s="205"/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205"/>
      <c r="R193" s="205"/>
      <c r="S193" s="205"/>
      <c r="T193" s="205"/>
      <c r="U193" s="205"/>
      <c r="V193" s="205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3"/>
      <c r="AO193" s="3"/>
      <c r="AP193" s="208" t="s">
        <v>204</v>
      </c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x14ac:dyDescent="0.2">
      <c r="W194" s="80" t="s">
        <v>6</v>
      </c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4"/>
      <c r="AO194" s="4"/>
      <c r="AP194" s="80" t="s">
        <v>32</v>
      </c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</row>
    <row r="197" spans="1:60" ht="31.5" customHeight="1" x14ac:dyDescent="0.25">
      <c r="A197" s="206" t="s">
        <v>203</v>
      </c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1"/>
      <c r="AN197" s="3"/>
      <c r="AO197" s="3"/>
      <c r="AP197" s="210" t="s">
        <v>205</v>
      </c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x14ac:dyDescent="0.2">
      <c r="W198" s="80" t="s">
        <v>6</v>
      </c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4"/>
      <c r="AO198" s="4"/>
      <c r="AP198" s="80" t="s">
        <v>32</v>
      </c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</row>
  </sheetData>
  <mergeCells count="1016">
    <mergeCell ref="C117:BQ117"/>
    <mergeCell ref="C119:BQ119"/>
    <mergeCell ref="C121:BQ121"/>
    <mergeCell ref="C123:BQ123"/>
    <mergeCell ref="C125:BQ125"/>
    <mergeCell ref="C127:BQ127"/>
    <mergeCell ref="A159:B159"/>
    <mergeCell ref="C159:BQ159"/>
    <mergeCell ref="AP158:AT158"/>
    <mergeCell ref="AU158:AY158"/>
    <mergeCell ref="AZ158:BC158"/>
    <mergeCell ref="BD158:BH158"/>
    <mergeCell ref="BI158:BM158"/>
    <mergeCell ref="BN158:BQ158"/>
    <mergeCell ref="AU157:AY157"/>
    <mergeCell ref="AZ157:BC157"/>
    <mergeCell ref="BD157:BH157"/>
    <mergeCell ref="BI157:BM157"/>
    <mergeCell ref="BN157:BQ157"/>
    <mergeCell ref="A158:B158"/>
    <mergeCell ref="C158:Z158"/>
    <mergeCell ref="AA158:AE158"/>
    <mergeCell ref="AF158:AJ158"/>
    <mergeCell ref="AK158:AO158"/>
    <mergeCell ref="A157:B157"/>
    <mergeCell ref="C157:Z157"/>
    <mergeCell ref="AA157:AE157"/>
    <mergeCell ref="AF157:AJ157"/>
    <mergeCell ref="AK157:AO157"/>
    <mergeCell ref="AP157:AT157"/>
    <mergeCell ref="AP156:AT156"/>
    <mergeCell ref="AU156:AY156"/>
    <mergeCell ref="AZ156:BC156"/>
    <mergeCell ref="BD156:BH156"/>
    <mergeCell ref="BI156:BM156"/>
    <mergeCell ref="BN156:BQ156"/>
    <mergeCell ref="A156:B156"/>
    <mergeCell ref="C156:Z156"/>
    <mergeCell ref="AA156:AE156"/>
    <mergeCell ref="AF156:AJ156"/>
    <mergeCell ref="AK156:AO156"/>
    <mergeCell ref="A155:B155"/>
    <mergeCell ref="C155:BQ155"/>
    <mergeCell ref="AP154:AT154"/>
    <mergeCell ref="AU154:AY154"/>
    <mergeCell ref="AZ154:BC154"/>
    <mergeCell ref="BD154:BH154"/>
    <mergeCell ref="BI154:BM154"/>
    <mergeCell ref="BN154:BQ154"/>
    <mergeCell ref="A154:B154"/>
    <mergeCell ref="C154:Z154"/>
    <mergeCell ref="AA154:AE154"/>
    <mergeCell ref="AF154:AJ154"/>
    <mergeCell ref="AK154:AO154"/>
    <mergeCell ref="A153:B153"/>
    <mergeCell ref="C153:BQ153"/>
    <mergeCell ref="AP152:AT152"/>
    <mergeCell ref="AU152:AY152"/>
    <mergeCell ref="AZ152:BC152"/>
    <mergeCell ref="BD152:BH152"/>
    <mergeCell ref="BI152:BM152"/>
    <mergeCell ref="BN152:BQ152"/>
    <mergeCell ref="AU151:AY151"/>
    <mergeCell ref="AZ151:BC151"/>
    <mergeCell ref="BD151:BH151"/>
    <mergeCell ref="BI151:BM151"/>
    <mergeCell ref="BN151:BQ151"/>
    <mergeCell ref="A152:B152"/>
    <mergeCell ref="C152:Z152"/>
    <mergeCell ref="AA152:AE152"/>
    <mergeCell ref="AF152:AJ152"/>
    <mergeCell ref="AK152:AO152"/>
    <mergeCell ref="A151:B151"/>
    <mergeCell ref="C151:Z151"/>
    <mergeCell ref="AA151:AE151"/>
    <mergeCell ref="AF151:AJ151"/>
    <mergeCell ref="AK151:AO151"/>
    <mergeCell ref="AP151:AT151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C148:BQ148"/>
    <mergeCell ref="AU147:AY147"/>
    <mergeCell ref="AZ147:BC147"/>
    <mergeCell ref="BD147:BH147"/>
    <mergeCell ref="BI147:BM147"/>
    <mergeCell ref="BN147:BQ147"/>
    <mergeCell ref="A148:B148"/>
    <mergeCell ref="A147:B147"/>
    <mergeCell ref="C147:Z147"/>
    <mergeCell ref="AA147:AE147"/>
    <mergeCell ref="AF147:AJ147"/>
    <mergeCell ref="AK147:AO147"/>
    <mergeCell ref="AP147:AT147"/>
    <mergeCell ref="AP146:AT146"/>
    <mergeCell ref="AU146:AY146"/>
    <mergeCell ref="AZ146:BC146"/>
    <mergeCell ref="BD146:BH146"/>
    <mergeCell ref="BI146:BM146"/>
    <mergeCell ref="BN146:BQ146"/>
    <mergeCell ref="A146:B146"/>
    <mergeCell ref="C146:Z146"/>
    <mergeCell ref="AA146:AE146"/>
    <mergeCell ref="AF146:AJ146"/>
    <mergeCell ref="AK146:AO146"/>
    <mergeCell ref="A145:B145"/>
    <mergeCell ref="C145:BQ145"/>
    <mergeCell ref="AP144:AT144"/>
    <mergeCell ref="AU144:AY144"/>
    <mergeCell ref="AZ144:BC144"/>
    <mergeCell ref="BD144:BH144"/>
    <mergeCell ref="BI144:BM144"/>
    <mergeCell ref="BN144:BQ144"/>
    <mergeCell ref="AU143:AY143"/>
    <mergeCell ref="AZ143:BC143"/>
    <mergeCell ref="BD143:BH143"/>
    <mergeCell ref="BI143:BM143"/>
    <mergeCell ref="BN143:BQ143"/>
    <mergeCell ref="A144:B144"/>
    <mergeCell ref="C144:Z144"/>
    <mergeCell ref="AA144:AE144"/>
    <mergeCell ref="AF144:AJ144"/>
    <mergeCell ref="AK144:AO144"/>
    <mergeCell ref="A143:B143"/>
    <mergeCell ref="C143:Z143"/>
    <mergeCell ref="AA143:AE143"/>
    <mergeCell ref="AF143:AJ143"/>
    <mergeCell ref="AK143:AO143"/>
    <mergeCell ref="AP143:AT143"/>
    <mergeCell ref="C142:BQ142"/>
    <mergeCell ref="AU141:AY141"/>
    <mergeCell ref="AZ141:BC141"/>
    <mergeCell ref="BD141:BH141"/>
    <mergeCell ref="BI141:BM141"/>
    <mergeCell ref="BN141:BQ141"/>
    <mergeCell ref="A142:B142"/>
    <mergeCell ref="A141:B141"/>
    <mergeCell ref="C141:Z141"/>
    <mergeCell ref="AA141:AE141"/>
    <mergeCell ref="AF141:AJ141"/>
    <mergeCell ref="AK141:AO141"/>
    <mergeCell ref="AP141:AT141"/>
    <mergeCell ref="C140:BQ140"/>
    <mergeCell ref="AU139:AY139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F139:AJ139"/>
    <mergeCell ref="AK139:AO139"/>
    <mergeCell ref="AP139:AT139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C136:BQ136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C134:BQ134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C132:BQ132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C129:BQ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AP124:AT124"/>
    <mergeCell ref="AU124:AY124"/>
    <mergeCell ref="AZ124:BC124"/>
    <mergeCell ref="BD124:BH124"/>
    <mergeCell ref="BI124:BM124"/>
    <mergeCell ref="BN124:BQ124"/>
    <mergeCell ref="A124:B124"/>
    <mergeCell ref="C124:Z124"/>
    <mergeCell ref="AA124:AE124"/>
    <mergeCell ref="AF124:AJ124"/>
    <mergeCell ref="AK124:AO124"/>
    <mergeCell ref="A123:B123"/>
    <mergeCell ref="AP122:AT122"/>
    <mergeCell ref="AU122:AY122"/>
    <mergeCell ref="AZ122:BC122"/>
    <mergeCell ref="BD122:BH122"/>
    <mergeCell ref="BI122:BM122"/>
    <mergeCell ref="BN122:BQ122"/>
    <mergeCell ref="A122:B122"/>
    <mergeCell ref="C122:Z122"/>
    <mergeCell ref="AA122:AE122"/>
    <mergeCell ref="AF122:AJ122"/>
    <mergeCell ref="AK122:AO122"/>
    <mergeCell ref="A121:B121"/>
    <mergeCell ref="AP120:AT120"/>
    <mergeCell ref="AU120:AY120"/>
    <mergeCell ref="AZ120:BC120"/>
    <mergeCell ref="BD120:BH120"/>
    <mergeCell ref="BI120:BM120"/>
    <mergeCell ref="BN120:BQ120"/>
    <mergeCell ref="A120:B120"/>
    <mergeCell ref="C120:Z120"/>
    <mergeCell ref="AA120:AE120"/>
    <mergeCell ref="AF120:AJ120"/>
    <mergeCell ref="AK120:AO120"/>
    <mergeCell ref="AZ118:BC118"/>
    <mergeCell ref="BD118:BH118"/>
    <mergeCell ref="BI118:BM118"/>
    <mergeCell ref="BN118:BQ118"/>
    <mergeCell ref="A119:B119"/>
    <mergeCell ref="A118:B118"/>
    <mergeCell ref="C118:Z118"/>
    <mergeCell ref="AA118:AE118"/>
    <mergeCell ref="AF118:AJ118"/>
    <mergeCell ref="AK118:AO118"/>
    <mergeCell ref="AP118:AT118"/>
    <mergeCell ref="AU118:AY118"/>
    <mergeCell ref="BI116:BM116"/>
    <mergeCell ref="BN116:BQ116"/>
    <mergeCell ref="A117:B117"/>
    <mergeCell ref="BN115:BQ115"/>
    <mergeCell ref="A116:B116"/>
    <mergeCell ref="C116:Z116"/>
    <mergeCell ref="AA116:AE116"/>
    <mergeCell ref="AF116:AJ116"/>
    <mergeCell ref="AK116:AO116"/>
    <mergeCell ref="AP116:AT116"/>
    <mergeCell ref="AU116:AY116"/>
    <mergeCell ref="AZ116:BC116"/>
    <mergeCell ref="BD116:BH116"/>
    <mergeCell ref="AK115:AO115"/>
    <mergeCell ref="AP115:AT115"/>
    <mergeCell ref="AU115:AY115"/>
    <mergeCell ref="AZ115:BC115"/>
    <mergeCell ref="BD115:BH115"/>
    <mergeCell ref="BI115:BM115"/>
    <mergeCell ref="C108:BQ108"/>
    <mergeCell ref="C110:BQ110"/>
    <mergeCell ref="C112:BQ112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U107:AY107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C68:BQ68"/>
    <mergeCell ref="C70:BQ70"/>
    <mergeCell ref="C72:BQ72"/>
    <mergeCell ref="C74:BQ74"/>
    <mergeCell ref="C76:BQ7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S86:AW86"/>
    <mergeCell ref="AX86:BB86"/>
    <mergeCell ref="BC86:BG86"/>
    <mergeCell ref="BH86:BL86"/>
    <mergeCell ref="BM86:BQ86"/>
    <mergeCell ref="A87:B87"/>
    <mergeCell ref="C87:X87"/>
    <mergeCell ref="Y87:AC87"/>
    <mergeCell ref="AD87:AH87"/>
    <mergeCell ref="AI87:AM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C78:BQ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7:BQ97"/>
    <mergeCell ref="A98:BN98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91:BN191"/>
    <mergeCell ref="A187:BN187"/>
    <mergeCell ref="A188:O188"/>
    <mergeCell ref="A189:BN189"/>
    <mergeCell ref="A190:O190"/>
    <mergeCell ref="AY44:BN44"/>
    <mergeCell ref="A44:B44"/>
    <mergeCell ref="C44:R44"/>
    <mergeCell ref="S44:AH44"/>
    <mergeCell ref="AI44:AX44"/>
    <mergeCell ref="S176:Z176"/>
    <mergeCell ref="AA176:AH176"/>
    <mergeCell ref="A184:O184"/>
    <mergeCell ref="A185:BN185"/>
    <mergeCell ref="A186:O186"/>
    <mergeCell ref="A179:BQ179"/>
    <mergeCell ref="A180:BN180"/>
    <mergeCell ref="A181:BQ181"/>
    <mergeCell ref="A182:BN182"/>
    <mergeCell ref="S177:Z177"/>
    <mergeCell ref="AA177:AH177"/>
    <mergeCell ref="AI177:AP177"/>
    <mergeCell ref="AQ177:AX177"/>
    <mergeCell ref="AY177:BF177"/>
    <mergeCell ref="BG177:BN177"/>
    <mergeCell ref="AI176:AP176"/>
    <mergeCell ref="AQ176:AX176"/>
    <mergeCell ref="AI175:AP175"/>
    <mergeCell ref="AQ175:AX175"/>
    <mergeCell ref="AY176:BF176"/>
    <mergeCell ref="BG176:BN176"/>
    <mergeCell ref="A173:BN173"/>
    <mergeCell ref="AI171:AP171"/>
    <mergeCell ref="AQ171:AX171"/>
    <mergeCell ref="A171:B171"/>
    <mergeCell ref="C171:R171"/>
    <mergeCell ref="S171:Z171"/>
    <mergeCell ref="AA171:AH171"/>
    <mergeCell ref="AQ168:AX168"/>
    <mergeCell ref="AQ169:AX169"/>
    <mergeCell ref="A170:BN170"/>
    <mergeCell ref="AY168:BF168"/>
    <mergeCell ref="BG168:BN168"/>
    <mergeCell ref="AY169:BF169"/>
    <mergeCell ref="BG169:BN169"/>
    <mergeCell ref="S168:Z168"/>
    <mergeCell ref="AA168:AH168"/>
    <mergeCell ref="AQ166:AX166"/>
    <mergeCell ref="AY166:BF166"/>
    <mergeCell ref="BG166:BN166"/>
    <mergeCell ref="S167:Z167"/>
    <mergeCell ref="AA166:AH166"/>
    <mergeCell ref="AA167:AH167"/>
    <mergeCell ref="AY167:BF167"/>
    <mergeCell ref="BG167:BN167"/>
    <mergeCell ref="AI167:AP167"/>
    <mergeCell ref="AQ167:AX167"/>
    <mergeCell ref="BG164:BN164"/>
    <mergeCell ref="AA165:AH165"/>
    <mergeCell ref="C164:R164"/>
    <mergeCell ref="S164:Z164"/>
    <mergeCell ref="AA164:AH164"/>
    <mergeCell ref="AI164:AP164"/>
    <mergeCell ref="A177:B177"/>
    <mergeCell ref="C177:R177"/>
    <mergeCell ref="A176:B176"/>
    <mergeCell ref="C176:R176"/>
    <mergeCell ref="BG162:BN162"/>
    <mergeCell ref="S165:Z165"/>
    <mergeCell ref="AI165:AP165"/>
    <mergeCell ref="AQ165:AX165"/>
    <mergeCell ref="AY165:BF165"/>
    <mergeCell ref="BG165:BN165"/>
    <mergeCell ref="A175:B175"/>
    <mergeCell ref="C175:R175"/>
    <mergeCell ref="S174:Z174"/>
    <mergeCell ref="AA174:AH174"/>
    <mergeCell ref="AI174:AP174"/>
    <mergeCell ref="A174:B174"/>
    <mergeCell ref="S175:Z175"/>
    <mergeCell ref="AA175:AH175"/>
    <mergeCell ref="AY175:BF175"/>
    <mergeCell ref="BG175:BN175"/>
    <mergeCell ref="C174:R174"/>
    <mergeCell ref="AQ174:AX174"/>
    <mergeCell ref="A169:B169"/>
    <mergeCell ref="C169:R169"/>
    <mergeCell ref="S169:Z169"/>
    <mergeCell ref="AA169:AH169"/>
    <mergeCell ref="AY174:BF174"/>
    <mergeCell ref="BG174:BN174"/>
    <mergeCell ref="AI169:AP169"/>
    <mergeCell ref="AY171:BF171"/>
    <mergeCell ref="BG171:BN171"/>
    <mergeCell ref="A172:BN172"/>
    <mergeCell ref="A166:B166"/>
    <mergeCell ref="C166:R166"/>
    <mergeCell ref="S166:Z166"/>
    <mergeCell ref="AI166:AP166"/>
    <mergeCell ref="A168:B168"/>
    <mergeCell ref="C168:R168"/>
    <mergeCell ref="AI168:AP168"/>
    <mergeCell ref="A167:B167"/>
    <mergeCell ref="C167:R167"/>
    <mergeCell ref="BI163:BN163"/>
    <mergeCell ref="A165:B165"/>
    <mergeCell ref="C165:R165"/>
    <mergeCell ref="A164:B164"/>
    <mergeCell ref="AC163:AH163"/>
    <mergeCell ref="AI163:AM163"/>
    <mergeCell ref="AN163:AR163"/>
    <mergeCell ref="AS163:AX163"/>
    <mergeCell ref="AQ164:AX164"/>
    <mergeCell ref="AY164:BF164"/>
    <mergeCell ref="A163:B163"/>
    <mergeCell ref="C163:R163"/>
    <mergeCell ref="S163:W163"/>
    <mergeCell ref="X163:AB163"/>
    <mergeCell ref="AY163:BC163"/>
    <mergeCell ref="BD163:BH163"/>
    <mergeCell ref="A161:BN161"/>
    <mergeCell ref="A162:B162"/>
    <mergeCell ref="C162:R162"/>
    <mergeCell ref="S162:Z162"/>
    <mergeCell ref="AA162:AH162"/>
    <mergeCell ref="AI162:AP162"/>
    <mergeCell ref="AQ162:AX162"/>
    <mergeCell ref="AY162:BF162"/>
    <mergeCell ref="AU114:AY114"/>
    <mergeCell ref="AZ114:BC114"/>
    <mergeCell ref="BD114:BH114"/>
    <mergeCell ref="BI114:BM114"/>
    <mergeCell ref="BN114:BQ114"/>
    <mergeCell ref="A160:BQ160"/>
    <mergeCell ref="A115:B115"/>
    <mergeCell ref="C115:Z115"/>
    <mergeCell ref="AA115:AE115"/>
    <mergeCell ref="AF115:AJ115"/>
    <mergeCell ref="A106:B106"/>
    <mergeCell ref="C106:Z106"/>
    <mergeCell ref="AK114:AO114"/>
    <mergeCell ref="AP114:AT114"/>
    <mergeCell ref="AA106:AE106"/>
    <mergeCell ref="AF106:AJ106"/>
    <mergeCell ref="C114:Z114"/>
    <mergeCell ref="A113:B113"/>
    <mergeCell ref="C113:Z113"/>
    <mergeCell ref="AA113:AE113"/>
    <mergeCell ref="BI106:BM106"/>
    <mergeCell ref="BN106:BQ106"/>
    <mergeCell ref="BD106:BH106"/>
    <mergeCell ref="BI105:BM105"/>
    <mergeCell ref="BN105:BQ105"/>
    <mergeCell ref="AK106:AO106"/>
    <mergeCell ref="AP106:AT106"/>
    <mergeCell ref="AU106:AY106"/>
    <mergeCell ref="AZ106:BC106"/>
    <mergeCell ref="A105:B105"/>
    <mergeCell ref="C105:Z105"/>
    <mergeCell ref="AA105:AE105"/>
    <mergeCell ref="AF105:AJ105"/>
    <mergeCell ref="BN104:BQ104"/>
    <mergeCell ref="BD105:BH105"/>
    <mergeCell ref="AP105:AT105"/>
    <mergeCell ref="AU105:AY105"/>
    <mergeCell ref="BN103:BQ103"/>
    <mergeCell ref="A104:B104"/>
    <mergeCell ref="C104:Z104"/>
    <mergeCell ref="AA104:AE104"/>
    <mergeCell ref="AF104:AJ104"/>
    <mergeCell ref="AK104:AO104"/>
    <mergeCell ref="AP104:AT104"/>
    <mergeCell ref="AU104:AY104"/>
    <mergeCell ref="BD104:BH104"/>
    <mergeCell ref="BI104:BM104"/>
    <mergeCell ref="A101:BQ101"/>
    <mergeCell ref="A102:B103"/>
    <mergeCell ref="C102:Z103"/>
    <mergeCell ref="AA102:AO102"/>
    <mergeCell ref="AP102:BC102"/>
    <mergeCell ref="BD102:BQ102"/>
    <mergeCell ref="AA103:AE103"/>
    <mergeCell ref="AF103:AJ103"/>
    <mergeCell ref="BD103:BH103"/>
    <mergeCell ref="BI103:BM103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93:BH193"/>
    <mergeCell ref="AN61:BB61"/>
    <mergeCell ref="A59:BQ59"/>
    <mergeCell ref="A64:B64"/>
    <mergeCell ref="Y65:AC65"/>
    <mergeCell ref="AA114:AE114"/>
    <mergeCell ref="AF114:AJ114"/>
    <mergeCell ref="A63:B63"/>
    <mergeCell ref="Y62:AC62"/>
    <mergeCell ref="A100:BQ100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13:BQ113"/>
    <mergeCell ref="AP198:BH198"/>
    <mergeCell ref="A197:V197"/>
    <mergeCell ref="W197:AM197"/>
    <mergeCell ref="AP197:BH197"/>
    <mergeCell ref="W198:AM198"/>
    <mergeCell ref="AP194:BH194"/>
    <mergeCell ref="W194:AM194"/>
    <mergeCell ref="A193:V193"/>
    <mergeCell ref="A114:B114"/>
    <mergeCell ref="W193:AM193"/>
    <mergeCell ref="A65:B65"/>
    <mergeCell ref="AD65:AH65"/>
    <mergeCell ref="BC65:BG65"/>
    <mergeCell ref="AU103:AY103"/>
    <mergeCell ref="AZ103:BC103"/>
    <mergeCell ref="AZ104:BC104"/>
    <mergeCell ref="AZ105:BC105"/>
    <mergeCell ref="AK105:AO105"/>
    <mergeCell ref="AF113:AJ113"/>
    <mergeCell ref="BM65:BQ65"/>
    <mergeCell ref="BH65:BL65"/>
    <mergeCell ref="AI65:AM65"/>
    <mergeCell ref="BD113:BH113"/>
    <mergeCell ref="BI113:BM113"/>
    <mergeCell ref="AP113:AT113"/>
    <mergeCell ref="AU113:AY113"/>
    <mergeCell ref="AZ113:BC113"/>
    <mergeCell ref="AK103:AO103"/>
    <mergeCell ref="AP103:AT103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13:AO113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63" priority="63" stopIfTrue="1" operator="equal">
      <formula>$C64</formula>
    </cfRule>
  </conditionalFormatting>
  <conditionalFormatting sqref="A55:B56 A191 A171:B171 A187 A43:B44 A174:B177 A180 A182 A185 A189 A41:B41 A53:B53 A46:B46 A48:B51 A165:B169 A65:B65 A98">
    <cfRule type="cellIs" dxfId="62" priority="64" stopIfTrue="1" operator="equal">
      <formula>0</formula>
    </cfRule>
  </conditionalFormatting>
  <conditionalFormatting sqref="C66">
    <cfRule type="cellIs" dxfId="61" priority="61" stopIfTrue="1" operator="equal">
      <formula>$C65</formula>
    </cfRule>
  </conditionalFormatting>
  <conditionalFormatting sqref="A66:B66">
    <cfRule type="cellIs" dxfId="60" priority="62" stopIfTrue="1" operator="equal">
      <formula>0</formula>
    </cfRule>
  </conditionalFormatting>
  <conditionalFormatting sqref="C67">
    <cfRule type="cellIs" dxfId="59" priority="59" stopIfTrue="1" operator="equal">
      <formula>$C66</formula>
    </cfRule>
  </conditionalFormatting>
  <conditionalFormatting sqref="A67:B67">
    <cfRule type="cellIs" dxfId="58" priority="60" stopIfTrue="1" operator="equal">
      <formula>0</formula>
    </cfRule>
  </conditionalFormatting>
  <conditionalFormatting sqref="C68">
    <cfRule type="cellIs" dxfId="57" priority="57" stopIfTrue="1" operator="equal">
      <formula>$C67</formula>
    </cfRule>
  </conditionalFormatting>
  <conditionalFormatting sqref="A68:B68">
    <cfRule type="cellIs" dxfId="56" priority="58" stopIfTrue="1" operator="equal">
      <formula>0</formula>
    </cfRule>
  </conditionalFormatting>
  <conditionalFormatting sqref="C69">
    <cfRule type="cellIs" dxfId="55" priority="55" stopIfTrue="1" operator="equal">
      <formula>$C68</formula>
    </cfRule>
  </conditionalFormatting>
  <conditionalFormatting sqref="A69:B69">
    <cfRule type="cellIs" dxfId="54" priority="56" stopIfTrue="1" operator="equal">
      <formula>0</formula>
    </cfRule>
  </conditionalFormatting>
  <conditionalFormatting sqref="C70">
    <cfRule type="cellIs" dxfId="53" priority="53" stopIfTrue="1" operator="equal">
      <formula>$C69</formula>
    </cfRule>
  </conditionalFormatting>
  <conditionalFormatting sqref="A70:B70">
    <cfRule type="cellIs" dxfId="52" priority="54" stopIfTrue="1" operator="equal">
      <formula>0</formula>
    </cfRule>
  </conditionalFormatting>
  <conditionalFormatting sqref="C71">
    <cfRule type="cellIs" dxfId="51" priority="51" stopIfTrue="1" operator="equal">
      <formula>$C70</formula>
    </cfRule>
  </conditionalFormatting>
  <conditionalFormatting sqref="A71:B71">
    <cfRule type="cellIs" dxfId="50" priority="52" stopIfTrue="1" operator="equal">
      <formula>0</formula>
    </cfRule>
  </conditionalFormatting>
  <conditionalFormatting sqref="C72">
    <cfRule type="cellIs" dxfId="49" priority="49" stopIfTrue="1" operator="equal">
      <formula>$C71</formula>
    </cfRule>
  </conditionalFormatting>
  <conditionalFormatting sqref="A72:B72">
    <cfRule type="cellIs" dxfId="48" priority="50" stopIfTrue="1" operator="equal">
      <formula>0</formula>
    </cfRule>
  </conditionalFormatting>
  <conditionalFormatting sqref="C73">
    <cfRule type="cellIs" dxfId="47" priority="47" stopIfTrue="1" operator="equal">
      <formula>$C72</formula>
    </cfRule>
  </conditionalFormatting>
  <conditionalFormatting sqref="A73:B73">
    <cfRule type="cellIs" dxfId="46" priority="48" stopIfTrue="1" operator="equal">
      <formula>0</formula>
    </cfRule>
  </conditionalFormatting>
  <conditionalFormatting sqref="C74">
    <cfRule type="cellIs" dxfId="45" priority="45" stopIfTrue="1" operator="equal">
      <formula>$C73</formula>
    </cfRule>
  </conditionalFormatting>
  <conditionalFormatting sqref="A74:B74">
    <cfRule type="cellIs" dxfId="44" priority="46" stopIfTrue="1" operator="equal">
      <formula>0</formula>
    </cfRule>
  </conditionalFormatting>
  <conditionalFormatting sqref="C75">
    <cfRule type="cellIs" dxfId="43" priority="43" stopIfTrue="1" operator="equal">
      <formula>$C74</formula>
    </cfRule>
  </conditionalFormatting>
  <conditionalFormatting sqref="A75:B75">
    <cfRule type="cellIs" dxfId="42" priority="44" stopIfTrue="1" operator="equal">
      <formula>0</formula>
    </cfRule>
  </conditionalFormatting>
  <conditionalFormatting sqref="C76">
    <cfRule type="cellIs" dxfId="41" priority="41" stopIfTrue="1" operator="equal">
      <formula>$C75</formula>
    </cfRule>
  </conditionalFormatting>
  <conditionalFormatting sqref="A76:B76">
    <cfRule type="cellIs" dxfId="40" priority="42" stopIfTrue="1" operator="equal">
      <formula>0</formula>
    </cfRule>
  </conditionalFormatting>
  <conditionalFormatting sqref="C77">
    <cfRule type="cellIs" dxfId="39" priority="39" stopIfTrue="1" operator="equal">
      <formula>$C76</formula>
    </cfRule>
  </conditionalFormatting>
  <conditionalFormatting sqref="A77:B77">
    <cfRule type="cellIs" dxfId="38" priority="40" stopIfTrue="1" operator="equal">
      <formula>0</formula>
    </cfRule>
  </conditionalFormatting>
  <conditionalFormatting sqref="C78">
    <cfRule type="cellIs" dxfId="37" priority="37" stopIfTrue="1" operator="equal">
      <formula>$C77</formula>
    </cfRule>
  </conditionalFormatting>
  <conditionalFormatting sqref="A78:B78">
    <cfRule type="cellIs" dxfId="36" priority="38" stopIfTrue="1" operator="equal">
      <formula>0</formula>
    </cfRule>
  </conditionalFormatting>
  <conditionalFormatting sqref="C79">
    <cfRule type="cellIs" dxfId="35" priority="35" stopIfTrue="1" operator="equal">
      <formula>$C78</formula>
    </cfRule>
  </conditionalFormatting>
  <conditionalFormatting sqref="A79:B79">
    <cfRule type="cellIs" dxfId="34" priority="36" stopIfTrue="1" operator="equal">
      <formula>0</formula>
    </cfRule>
  </conditionalFormatting>
  <conditionalFormatting sqref="C80">
    <cfRule type="cellIs" dxfId="33" priority="33" stopIfTrue="1" operator="equal">
      <formula>$C79</formula>
    </cfRule>
  </conditionalFormatting>
  <conditionalFormatting sqref="A80:B80">
    <cfRule type="cellIs" dxfId="32" priority="34" stopIfTrue="1" operator="equal">
      <formula>0</formula>
    </cfRule>
  </conditionalFormatting>
  <conditionalFormatting sqref="C81">
    <cfRule type="cellIs" dxfId="31" priority="31" stopIfTrue="1" operator="equal">
      <formula>$C80</formula>
    </cfRule>
  </conditionalFormatting>
  <conditionalFormatting sqref="A81:B81">
    <cfRule type="cellIs" dxfId="30" priority="32" stopIfTrue="1" operator="equal">
      <formula>0</formula>
    </cfRule>
  </conditionalFormatting>
  <conditionalFormatting sqref="C82">
    <cfRule type="cellIs" dxfId="29" priority="29" stopIfTrue="1" operator="equal">
      <formula>$C81</formula>
    </cfRule>
  </conditionalFormatting>
  <conditionalFormatting sqref="A82:B82">
    <cfRule type="cellIs" dxfId="28" priority="30" stopIfTrue="1" operator="equal">
      <formula>0</formula>
    </cfRule>
  </conditionalFormatting>
  <conditionalFormatting sqref="C83">
    <cfRule type="cellIs" dxfId="27" priority="27" stopIfTrue="1" operator="equal">
      <formula>$C82</formula>
    </cfRule>
  </conditionalFormatting>
  <conditionalFormatting sqref="A83:B83">
    <cfRule type="cellIs" dxfId="26" priority="28" stopIfTrue="1" operator="equal">
      <formula>0</formula>
    </cfRule>
  </conditionalFormatting>
  <conditionalFormatting sqref="C84">
    <cfRule type="cellIs" dxfId="25" priority="25" stopIfTrue="1" operator="equal">
      <formula>$C83</formula>
    </cfRule>
  </conditionalFormatting>
  <conditionalFormatting sqref="A84:B84">
    <cfRule type="cellIs" dxfId="24" priority="26" stopIfTrue="1" operator="equal">
      <formula>0</formula>
    </cfRule>
  </conditionalFormatting>
  <conditionalFormatting sqref="C85">
    <cfRule type="cellIs" dxfId="23" priority="23" stopIfTrue="1" operator="equal">
      <formula>$C84</formula>
    </cfRule>
  </conditionalFormatting>
  <conditionalFormatting sqref="A85:B85">
    <cfRule type="cellIs" dxfId="22" priority="24" stopIfTrue="1" operator="equal">
      <formula>0</formula>
    </cfRule>
  </conditionalFormatting>
  <conditionalFormatting sqref="C86">
    <cfRule type="cellIs" dxfId="21" priority="21" stopIfTrue="1" operator="equal">
      <formula>$C85</formula>
    </cfRule>
  </conditionalFormatting>
  <conditionalFormatting sqref="A86:B86">
    <cfRule type="cellIs" dxfId="20" priority="22" stopIfTrue="1" operator="equal">
      <formula>0</formula>
    </cfRule>
  </conditionalFormatting>
  <conditionalFormatting sqref="C87">
    <cfRule type="cellIs" dxfId="19" priority="19" stopIfTrue="1" operator="equal">
      <formula>$C86</formula>
    </cfRule>
  </conditionalFormatting>
  <conditionalFormatting sqref="A87:B87">
    <cfRule type="cellIs" dxfId="18" priority="20" stopIfTrue="1" operator="equal">
      <formula>0</formula>
    </cfRule>
  </conditionalFormatting>
  <conditionalFormatting sqref="C88">
    <cfRule type="cellIs" dxfId="17" priority="17" stopIfTrue="1" operator="equal">
      <formula>$C87</formula>
    </cfRule>
  </conditionalFormatting>
  <conditionalFormatting sqref="A88:B88">
    <cfRule type="cellIs" dxfId="16" priority="18" stopIfTrue="1" operator="equal">
      <formula>0</formula>
    </cfRule>
  </conditionalFormatting>
  <conditionalFormatting sqref="C89">
    <cfRule type="cellIs" dxfId="15" priority="15" stopIfTrue="1" operator="equal">
      <formula>$C88</formula>
    </cfRule>
  </conditionalFormatting>
  <conditionalFormatting sqref="A89:B89">
    <cfRule type="cellIs" dxfId="14" priority="16" stopIfTrue="1" operator="equal">
      <formula>0</formula>
    </cfRule>
  </conditionalFormatting>
  <conditionalFormatting sqref="C90">
    <cfRule type="cellIs" dxfId="13" priority="13" stopIfTrue="1" operator="equal">
      <formula>$C89</formula>
    </cfRule>
  </conditionalFormatting>
  <conditionalFormatting sqref="A90:B90">
    <cfRule type="cellIs" dxfId="12" priority="14" stopIfTrue="1" operator="equal">
      <formula>0</formula>
    </cfRule>
  </conditionalFormatting>
  <conditionalFormatting sqref="C91">
    <cfRule type="cellIs" dxfId="11" priority="11" stopIfTrue="1" operator="equal">
      <formula>$C90</formula>
    </cfRule>
  </conditionalFormatting>
  <conditionalFormatting sqref="A91:B91">
    <cfRule type="cellIs" dxfId="10" priority="12" stopIfTrue="1" operator="equal">
      <formula>0</formula>
    </cfRule>
  </conditionalFormatting>
  <conditionalFormatting sqref="C92">
    <cfRule type="cellIs" dxfId="9" priority="9" stopIfTrue="1" operator="equal">
      <formula>$C91</formula>
    </cfRule>
  </conditionalFormatting>
  <conditionalFormatting sqref="A92:B92">
    <cfRule type="cellIs" dxfId="8" priority="10" stopIfTrue="1" operator="equal">
      <formula>0</formula>
    </cfRule>
  </conditionalFormatting>
  <conditionalFormatting sqref="C93">
    <cfRule type="cellIs" dxfId="7" priority="7" stopIfTrue="1" operator="equal">
      <formula>$C92</formula>
    </cfRule>
  </conditionalFormatting>
  <conditionalFormatting sqref="A93:B93">
    <cfRule type="cellIs" dxfId="6" priority="8" stopIfTrue="1" operator="equal">
      <formula>0</formula>
    </cfRule>
  </conditionalFormatting>
  <conditionalFormatting sqref="C94">
    <cfRule type="cellIs" dxfId="5" priority="5" stopIfTrue="1" operator="equal">
      <formula>$C93</formula>
    </cfRule>
  </conditionalFormatting>
  <conditionalFormatting sqref="A94:B94">
    <cfRule type="cellIs" dxfId="4" priority="6" stopIfTrue="1" operator="equal">
      <formula>0</formula>
    </cfRule>
  </conditionalFormatting>
  <conditionalFormatting sqref="C95">
    <cfRule type="cellIs" dxfId="3" priority="3" stopIfTrue="1" operator="equal">
      <formula>$C94</formula>
    </cfRule>
  </conditionalFormatting>
  <conditionalFormatting sqref="A95:B9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КПК0112010</vt:lpstr>
      <vt:lpstr>КПК0112010!Область_печати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2025-01-24T09:47:22Z</dcterms:modified>
</cp:coreProperties>
</file>